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25" tabRatio="947" firstSheet="1" activeTab="5"/>
  </bookViews>
  <sheets>
    <sheet name="Current monitoring locations" sheetId="1" r:id="rId1"/>
    <sheet name="Monitoring Site Inventory" sheetId="2" r:id="rId2"/>
    <sheet name="USGS Pesticide sites" sheetId="3" r:id="rId3"/>
    <sheet name="USGS Nutrient study sites" sheetId="4" r:id="rId4"/>
    <sheet name="DEQ Ambient Monitoring" sheetId="5" r:id="rId5"/>
    <sheet name="DEQ sites-ALL" sheetId="6" r:id="rId6"/>
    <sheet name="CC SWCD WQ" sheetId="7" r:id="rId7"/>
    <sheet name="NCCWC sites" sheetId="8" r:id="rId8"/>
    <sheet name="METRO Inverts" sheetId="9" r:id="rId9"/>
    <sheet name="Adams Inverts" sheetId="10" r:id="rId10"/>
    <sheet name="USGS Inverts" sheetId="11" r:id="rId11"/>
    <sheet name="Sheet1" sheetId="12" r:id="rId12"/>
  </sheets>
  <definedNames>
    <definedName name="_xlnm.Print_Area" localSheetId="0">'Current monitoring locations'!$B$1:$AU$60</definedName>
    <definedName name="_xlnm.Print_Area" localSheetId="1">'Monitoring Site Inventory'!$A$2:$L$150</definedName>
  </definedNames>
  <calcPr fullCalcOnLoad="1"/>
</workbook>
</file>

<file path=xl/sharedStrings.xml><?xml version="1.0" encoding="utf-8"?>
<sst xmlns="http://schemas.openxmlformats.org/spreadsheetml/2006/main" count="3631" uniqueCount="868">
  <si>
    <t>1 1/2 miles upstream of Austin Hot Springs</t>
  </si>
  <si>
    <t>NCCWC</t>
  </si>
  <si>
    <t>Clackamas River at Big Eddie</t>
  </si>
  <si>
    <t>mainstem</t>
  </si>
  <si>
    <t>Clear Creek @ Carver Boat Ramp</t>
  </si>
  <si>
    <t>tributary</t>
  </si>
  <si>
    <t>Collawash @ Third Bridge/ Little Fan</t>
  </si>
  <si>
    <t>Collawash @ Two Rivers</t>
  </si>
  <si>
    <t>Fish Creek</t>
  </si>
  <si>
    <t>NCCWC or SFWB intake/USGS Oregon City Gauge</t>
  </si>
  <si>
    <t>North Fork Clackamas River</t>
  </si>
  <si>
    <t>North Fork Reservoir at Old Boat Ramp</t>
  </si>
  <si>
    <t>Oak Grove Fork</t>
  </si>
  <si>
    <t>Roaring River @ Hwy 224 Bridge</t>
  </si>
  <si>
    <t>Clackamas River at McIver Park</t>
  </si>
  <si>
    <t>Clackamas River at Riverside Campground</t>
  </si>
  <si>
    <t>Site name</t>
  </si>
  <si>
    <t>Agency</t>
  </si>
  <si>
    <t>RM/location</t>
  </si>
  <si>
    <t>Site type</t>
  </si>
  <si>
    <t>reference</t>
  </si>
  <si>
    <t>Indicator/notes</t>
  </si>
  <si>
    <t>natural land slides</t>
  </si>
  <si>
    <t>hydroelectric projects</t>
  </si>
  <si>
    <t>Flood-affected</t>
  </si>
  <si>
    <t>periphyton</t>
  </si>
  <si>
    <t>private timber; fertilizations</t>
  </si>
  <si>
    <t>blue-green algae</t>
  </si>
  <si>
    <t>burn pile?</t>
  </si>
  <si>
    <t>flow fluctuations</t>
  </si>
  <si>
    <t>conifers</t>
  </si>
  <si>
    <t>integrator</t>
  </si>
  <si>
    <t>Third bridge upstream from Two Rivers Picnic Area</t>
  </si>
  <si>
    <t>Two Rivers Picnic Area</t>
  </si>
  <si>
    <t>Water</t>
  </si>
  <si>
    <t>Biology</t>
  </si>
  <si>
    <t>x</t>
  </si>
  <si>
    <t>@ Hwy 224 Bridge</t>
  </si>
  <si>
    <t>@ Rainbow Campground?</t>
  </si>
  <si>
    <t>at mouth; right bank?</t>
  </si>
  <si>
    <t>downstream side of eddy?</t>
  </si>
  <si>
    <t>at the 4613 road?</t>
  </si>
  <si>
    <t>North Fork Reservoir @ Promontory Park</t>
  </si>
  <si>
    <t>@ Promontory Park</t>
  </si>
  <si>
    <t>@ old boat ramp (burn pile)?</t>
  </si>
  <si>
    <t>@ boat ramp?</t>
  </si>
  <si>
    <t>XX ft upstream from mouth</t>
  </si>
  <si>
    <t>taps witin the DWTPs?</t>
  </si>
  <si>
    <t>ID</t>
  </si>
  <si>
    <t>Date</t>
  </si>
  <si>
    <t>Alkalinity</t>
  </si>
  <si>
    <t>DO</t>
  </si>
  <si>
    <t>pH</t>
  </si>
  <si>
    <t>Water Temp</t>
  </si>
  <si>
    <t>Specific Cond</t>
  </si>
  <si>
    <t>Turbidity</t>
  </si>
  <si>
    <t>Total Hd</t>
  </si>
  <si>
    <t>Ambient Air Temp</t>
  </si>
  <si>
    <t>Grab/EWI</t>
  </si>
  <si>
    <t>Elevation</t>
  </si>
  <si>
    <t>Instantaneous field parameters</t>
  </si>
  <si>
    <t>Chlorophyll a</t>
  </si>
  <si>
    <t>Streamflow</t>
  </si>
  <si>
    <t>Ammonia-N</t>
  </si>
  <si>
    <t>Nitrate-N</t>
  </si>
  <si>
    <t>Soluble Reactive P</t>
  </si>
  <si>
    <t>Total P</t>
  </si>
  <si>
    <t>Total Kjeldahl-N</t>
  </si>
  <si>
    <t>Dissolved Kjeldahl-N</t>
  </si>
  <si>
    <t>BOD</t>
  </si>
  <si>
    <t>Bacteria</t>
  </si>
  <si>
    <t>Algae</t>
  </si>
  <si>
    <t>Benthic Invertebrates</t>
  </si>
  <si>
    <t>Continuous field parameters</t>
  </si>
  <si>
    <t>Pesticides</t>
  </si>
  <si>
    <t>VOCs</t>
  </si>
  <si>
    <t>PCPs/Pharmaceuticals</t>
  </si>
  <si>
    <t>Calcium</t>
  </si>
  <si>
    <t>Sodium</t>
  </si>
  <si>
    <t>Chloride</t>
  </si>
  <si>
    <t>Sulfate</t>
  </si>
  <si>
    <t>Major Ions</t>
  </si>
  <si>
    <t>Nutrients</t>
  </si>
  <si>
    <t>Organics</t>
  </si>
  <si>
    <t>??</t>
  </si>
  <si>
    <t>Clackamas Basin DEQ Oregon Plan sites</t>
  </si>
  <si>
    <t>count</t>
  </si>
  <si>
    <t>SITE_NAME</t>
  </si>
  <si>
    <t>Watershed_name</t>
  </si>
  <si>
    <t>DATE</t>
  </si>
  <si>
    <t>Ref Site?</t>
  </si>
  <si>
    <t>BUGS_SAMP?</t>
  </si>
  <si>
    <t>CHEM_SAMP?</t>
  </si>
  <si>
    <t>PHAB_SAMP?</t>
  </si>
  <si>
    <t>Clackamas River NF</t>
  </si>
  <si>
    <t>C0LLAWASH RIVER_HOTSPRINGS FK</t>
  </si>
  <si>
    <t>YES_Riffle</t>
  </si>
  <si>
    <t>YES_OWQI</t>
  </si>
  <si>
    <t>YES</t>
  </si>
  <si>
    <t>FISH Creek 1.4 MI ON USFS Rd 5440 (Clackamas)</t>
  </si>
  <si>
    <t>FISH Creek 3.0 MI ON FISH CR RD (USFS Rd 54) (Clackamas)</t>
  </si>
  <si>
    <t>Roaring Creek</t>
  </si>
  <si>
    <t>Roaring River (Clackamas)</t>
  </si>
  <si>
    <t>Yes</t>
  </si>
  <si>
    <t>WANDERER'S Creek NEAR MOUTH (Clackamas)</t>
  </si>
  <si>
    <t>Winslow Creek</t>
  </si>
  <si>
    <t>Oak Grove Fork Clackamas River</t>
  </si>
  <si>
    <t>CLACKAMAS RIVER_OAK GROVE FK</t>
  </si>
  <si>
    <t>PARTIAL</t>
  </si>
  <si>
    <t>Lemiti Creek Trib</t>
  </si>
  <si>
    <t>CLACKAMAS RIVER_UPPER</t>
  </si>
  <si>
    <t>YES_no slope mets</t>
  </si>
  <si>
    <t>Rhododendron Creek 5 min D/S of USFS RD 4671 crossing (Clackamas, Willamette)</t>
  </si>
  <si>
    <t>Slow Creek</t>
  </si>
  <si>
    <t>Tumble Creek</t>
  </si>
  <si>
    <t>Battle Creek 3/4 mi on trail 558 (Clackamas)</t>
  </si>
  <si>
    <t>COLLAWASH RIVER</t>
  </si>
  <si>
    <t>Dickey Creek</t>
  </si>
  <si>
    <t>DICKEY Creek at 1.0 MI ON BULL O WOODS TRAIL AND POND (Clackamas)</t>
  </si>
  <si>
    <t>YES_no RBS/pool</t>
  </si>
  <si>
    <t>Doris Creek</t>
  </si>
  <si>
    <t>Elk Lake Crk lower</t>
  </si>
  <si>
    <t>Hot Springs Fork Collawash River</t>
  </si>
  <si>
    <t>Hugh Creek</t>
  </si>
  <si>
    <t>Lower Hot Springs Cr</t>
  </si>
  <si>
    <t>Nohorn Creek 8.1 mi on USFS RD 70 (Collawash, Clackamas, Willamette)</t>
  </si>
  <si>
    <t>Peat Creek 0.2 MI ON USFS RD170 (Clackamas)</t>
  </si>
  <si>
    <t>Upper Hot Springs Cr</t>
  </si>
  <si>
    <t>Welcome Creek</t>
  </si>
  <si>
    <t>Whetstone Cr Trib</t>
  </si>
  <si>
    <t>Delph Creek</t>
  </si>
  <si>
    <t>LOWER CLACKAMAS RIVER</t>
  </si>
  <si>
    <t>Eagle Creek</t>
  </si>
  <si>
    <t>Eagle Creek  (Clackamas)</t>
  </si>
  <si>
    <t>Eagle Creek at RM 22.76 (Clackamas)</t>
  </si>
  <si>
    <t>NF Eagle Creek 2 mi U/S of Kitzmiller Rd spur (Clackamas)</t>
  </si>
  <si>
    <t>SF Eagle Creek</t>
  </si>
  <si>
    <t>Clear Creek (Clackamas)</t>
  </si>
  <si>
    <t>ROARING RIVER</t>
  </si>
  <si>
    <t>Deep Creek at RM 4.45 (Clackamas)</t>
  </si>
  <si>
    <t>Deep Creek at RM 4.80 (Clackamas)</t>
  </si>
  <si>
    <t>Deep Creek at RM 7.97 (Clackamas)</t>
  </si>
  <si>
    <t>Mosier Creek</t>
  </si>
  <si>
    <t>Swagger Creek (Clackamas)</t>
  </si>
  <si>
    <t>Table 4. Water quality sampling sites visited in the Clackamas River Basin, Oregon, April-September 1998.</t>
  </si>
  <si>
    <t xml:space="preserve"> Map </t>
  </si>
  <si>
    <t>Main</t>
  </si>
  <si>
    <t>Tributary</t>
  </si>
  <si>
    <t>index</t>
  </si>
  <si>
    <t>stem</t>
  </si>
  <si>
    <t>river</t>
  </si>
  <si>
    <t>Site</t>
  </si>
  <si>
    <t>USGS</t>
  </si>
  <si>
    <t>Field</t>
  </si>
  <si>
    <t>Stream-</t>
  </si>
  <si>
    <t>no.</t>
  </si>
  <si>
    <t>mile</t>
  </si>
  <si>
    <t>(m)</t>
  </si>
  <si>
    <t>acronym</t>
  </si>
  <si>
    <t>site number</t>
  </si>
  <si>
    <t>parameters</t>
  </si>
  <si>
    <t>samples</t>
  </si>
  <si>
    <t>flow</t>
  </si>
  <si>
    <t>na</t>
  </si>
  <si>
    <t>Clackamas River at Clackamette Park</t>
  </si>
  <si>
    <t>N</t>
  </si>
  <si>
    <t>CR_99E</t>
  </si>
  <si>
    <t xml:space="preserve">Clackamas River at 99E Bridge               </t>
  </si>
  <si>
    <t>M</t>
  </si>
  <si>
    <t>P</t>
  </si>
  <si>
    <t>Clackamas River at Walking Bridge above 99E Bridge</t>
  </si>
  <si>
    <t>SIEBEN</t>
  </si>
  <si>
    <t xml:space="preserve">Sieben Creek at Hwy. 224             </t>
  </si>
  <si>
    <t>CR_COW</t>
  </si>
  <si>
    <t xml:space="preserve">Clackamas River below Cow Creek     </t>
  </si>
  <si>
    <t>x (a)</t>
  </si>
  <si>
    <t>ROCK</t>
  </si>
  <si>
    <t xml:space="preserve">Rock Creek near mouth               </t>
  </si>
  <si>
    <t>CR_CARV</t>
  </si>
  <si>
    <t xml:space="preserve">Clackamas River at Carver           </t>
  </si>
  <si>
    <t>CLEAR</t>
  </si>
  <si>
    <t xml:space="preserve">Clear Creek at Carver          </t>
  </si>
  <si>
    <t>RICHARD</t>
  </si>
  <si>
    <t xml:space="preserve">Richardson Creek near Hwy. 224         </t>
  </si>
  <si>
    <t>DEEP</t>
  </si>
  <si>
    <t xml:space="preserve">Deep Creek at Hwy. 224               </t>
  </si>
  <si>
    <t>CR_BAR</t>
  </si>
  <si>
    <t xml:space="preserve">Clackamas River near Barton  </t>
  </si>
  <si>
    <t>EAGLE_M</t>
  </si>
  <si>
    <t xml:space="preserve">Eagle Creek at Bonnie Lure State Park   </t>
  </si>
  <si>
    <t xml:space="preserve">Eagle Creek at Eagle Fern State Park   </t>
  </si>
  <si>
    <t>NF Eagle Creek near Eagle Fern State Park</t>
  </si>
  <si>
    <t>EAGLE_W</t>
  </si>
  <si>
    <t>Eagle Creek near Wilderness Boundary</t>
  </si>
  <si>
    <t>Clackamas River at Feldheimer Ferry</t>
  </si>
  <si>
    <t>Clackamas River at lower McIver Park</t>
  </si>
  <si>
    <t>CR_ESTA</t>
  </si>
  <si>
    <t xml:space="preserve">Clackamas River at Estacada   </t>
  </si>
  <si>
    <t>G</t>
  </si>
  <si>
    <t>Canal above Faraday Lake</t>
  </si>
  <si>
    <t>Canal above Faraday Lake Bridge</t>
  </si>
  <si>
    <t>Fish Ladder below Faraday Diversion Dam</t>
  </si>
  <si>
    <t>CR_BNFK</t>
  </si>
  <si>
    <t>Clackamas River below North Fork Reservoir</t>
  </si>
  <si>
    <t>NFKRES_1</t>
  </si>
  <si>
    <t>North Fork Reservoir Station 1 at log boom</t>
  </si>
  <si>
    <t>F</t>
  </si>
  <si>
    <t>NFKRES_2</t>
  </si>
  <si>
    <t>North Fork Reservoir Station 2 at powerlines</t>
  </si>
  <si>
    <t>NFKRES_B</t>
  </si>
  <si>
    <t>North Fork Reservoir @ North Fork Bay</t>
  </si>
  <si>
    <t>NFKCLAK</t>
  </si>
  <si>
    <t xml:space="preserve">North Fork Clackamas River at mouth </t>
  </si>
  <si>
    <t>FALL</t>
  </si>
  <si>
    <t>Fall Creek near confluence with NFK Clackamas River</t>
  </si>
  <si>
    <t>--</t>
  </si>
  <si>
    <t>WINSLOW</t>
  </si>
  <si>
    <t xml:space="preserve">Winslow Creek at USFS 4610 Road        </t>
  </si>
  <si>
    <t xml:space="preserve">Fry Lake outfall                   </t>
  </si>
  <si>
    <t xml:space="preserve">Clackamas River at North Fork Reservoir inflow    </t>
  </si>
  <si>
    <t>CR_BIGCLIFF</t>
  </si>
  <si>
    <t>Clackamas River at Big Cliff</t>
  </si>
  <si>
    <t>SFCLACK</t>
  </si>
  <si>
    <t xml:space="preserve">South Fork Clackamas near mouth       </t>
  </si>
  <si>
    <t>CR_ABNF</t>
  </si>
  <si>
    <t>Clackamas River at powerlines above North Fork Reservoir</t>
  </si>
  <si>
    <t>Clackamas River at Memaloose Bridge</t>
  </si>
  <si>
    <t>Clackamas River at mile post 37</t>
  </si>
  <si>
    <t>Clackamas River at Big Eddy</t>
  </si>
  <si>
    <t>FISH</t>
  </si>
  <si>
    <t xml:space="preserve">Fish Creek near Three Lynx    </t>
  </si>
  <si>
    <t>Clackamas River at Fish Creek Bridge</t>
  </si>
  <si>
    <t>ROARING</t>
  </si>
  <si>
    <t xml:space="preserve">Roaring River near Estacada              </t>
  </si>
  <si>
    <t xml:space="preserve">Dinner Creek at Hwy. 224            </t>
  </si>
  <si>
    <t>CR_3LYX</t>
  </si>
  <si>
    <t>Clackamas River above Three Lynx Creek</t>
  </si>
  <si>
    <t>N/C</t>
  </si>
  <si>
    <t>P/S</t>
  </si>
  <si>
    <t>OKGV_RN</t>
  </si>
  <si>
    <t xml:space="preserve">Oak Grove Fork at Rainbow Campgroung    </t>
  </si>
  <si>
    <t>OKGV_PP</t>
  </si>
  <si>
    <t>Oak Grove Fork above powerplant intake</t>
  </si>
  <si>
    <t>S</t>
  </si>
  <si>
    <t>OKGV_GC</t>
  </si>
  <si>
    <t>Oak Grove Fork near Government Camp</t>
  </si>
  <si>
    <t>TIM_LK</t>
  </si>
  <si>
    <t xml:space="preserve">Timothy Lake at log boom    </t>
  </si>
  <si>
    <t>CR_UPPR</t>
  </si>
  <si>
    <t>Upper Clackamas River at Two Rivers Campground</t>
  </si>
  <si>
    <t>COLLA</t>
  </si>
  <si>
    <t>Collawash River at Two Rivers Campground</t>
  </si>
  <si>
    <t>GW_W1</t>
  </si>
  <si>
    <t>Well number 1</t>
  </si>
  <si>
    <t>GW_W2</t>
  </si>
  <si>
    <t>Well number 2</t>
  </si>
  <si>
    <t>GW_W3</t>
  </si>
  <si>
    <t>Well number 3</t>
  </si>
  <si>
    <t>GW_S1</t>
  </si>
  <si>
    <t>Spring number 1</t>
  </si>
  <si>
    <t>GW_S2</t>
  </si>
  <si>
    <t>Spring number 2</t>
  </si>
  <si>
    <t>GW_S3</t>
  </si>
  <si>
    <t>Spring number 3</t>
  </si>
  <si>
    <t>(a) includes 4 days of countinuous data</t>
  </si>
  <si>
    <t>[Abbreviations: N, nutrients; C, carbon; M, measured; G, gaged; P, periphyton; F, floating algae; S, suspended algae]</t>
  </si>
  <si>
    <t>Table 1. List of sites sampled for pesticides in the lower Clackamas River Basin, Oregon, 2000-05.</t>
  </si>
  <si>
    <t>[Land cover data were derived from the 30-meter resolution USGS National Land Cover Data collected in 2001 (NLCD01) (U.S. Geological Survey, 2005); No., number; NAWQA, National Water-Quality Assessment Program; EUSE, Effects of Urbanization on Stream Ecosystems (USGS NAWQA study); SWQA, Source Water-Quality Assessment (USGS NAWQA study); DWTP, drinking water treatment plant; ag, agricultural land; nd, no data; na, not applicable.]</t>
  </si>
  <si>
    <t>Primary land cover/uses (% basin area)</t>
  </si>
  <si>
    <t>Agriculture</t>
  </si>
  <si>
    <r>
      <t>Urban</t>
    </r>
    <r>
      <rPr>
        <b/>
        <vertAlign val="superscript"/>
        <sz val="10"/>
        <rFont val="Arial"/>
        <family val="2"/>
      </rPr>
      <t>1</t>
    </r>
  </si>
  <si>
    <r>
      <t>Forest</t>
    </r>
    <r>
      <rPr>
        <b/>
        <vertAlign val="superscript"/>
        <sz val="10"/>
        <rFont val="Arial"/>
        <family val="2"/>
      </rPr>
      <t>2</t>
    </r>
  </si>
  <si>
    <t>Study (Years)</t>
  </si>
  <si>
    <t>Map No.</t>
  </si>
  <si>
    <t>Basin</t>
  </si>
  <si>
    <t>Basin area (square miles)</t>
  </si>
  <si>
    <t>Sampling site</t>
  </si>
  <si>
    <t>Cultivated Crops</t>
  </si>
  <si>
    <t>Pasture/Hay</t>
  </si>
  <si>
    <t>Open space</t>
  </si>
  <si>
    <t>Low intensity</t>
  </si>
  <si>
    <t>Medium intensity</t>
  </si>
  <si>
    <t>High intensity</t>
  </si>
  <si>
    <t>Forest</t>
  </si>
  <si>
    <t>Phase I (2000-01)</t>
  </si>
  <si>
    <t>EUSE (2003-04)</t>
  </si>
  <si>
    <t>SWQA (2002-05)</t>
  </si>
  <si>
    <t>Phase II (2005)</t>
  </si>
  <si>
    <t>Number of samples</t>
  </si>
  <si>
    <t>Eagle</t>
  </si>
  <si>
    <r>
      <t>&gt;80 forest</t>
    </r>
    <r>
      <rPr>
        <vertAlign val="superscript"/>
        <sz val="10"/>
        <rFont val="Arial"/>
        <family val="2"/>
      </rPr>
      <t>3</t>
    </r>
  </si>
  <si>
    <t>X</t>
  </si>
  <si>
    <t>Deep</t>
  </si>
  <si>
    <t>Tickle Creek trib at Colorado Road near Sandy</t>
  </si>
  <si>
    <t>Tickle Creek trib at Orient Road near Sandy</t>
  </si>
  <si>
    <t>Tickle Creek at 362nd Avenue near Sandy</t>
  </si>
  <si>
    <t xml:space="preserve">Tickle Creek near Boring </t>
  </si>
  <si>
    <t>Dolan Creek downstream from Orient Road near Boring</t>
  </si>
  <si>
    <t>Doane Creek downstream from Highway 212 near Boring</t>
  </si>
  <si>
    <t>North Fork  Deep Creek trib at 312th Avenue near Boring</t>
  </si>
  <si>
    <t>North Fork  Deep Creek trib at Church Road near Boring</t>
  </si>
  <si>
    <t>North Fork Deep Creek at Boring</t>
  </si>
  <si>
    <t>North Fork  Deep Creek upstream from weir near Boring</t>
  </si>
  <si>
    <t>North Fork  Deep Creek at Barton</t>
  </si>
  <si>
    <t xml:space="preserve">Deep Creek near Sandy              </t>
  </si>
  <si>
    <t>nd</t>
  </si>
  <si>
    <t>Deep Creek at Camp Kuratli near Barton</t>
  </si>
  <si>
    <t>Noyer Creek downstream from Highway 212 near Damascus</t>
  </si>
  <si>
    <t>Noyer Creek at mouth near Barton</t>
  </si>
  <si>
    <t xml:space="preserve">Deep Creek at Highway 224               </t>
  </si>
  <si>
    <r>
      <t>37% forest/28% ag+urban</t>
    </r>
    <r>
      <rPr>
        <vertAlign val="superscript"/>
        <sz val="10"/>
        <rFont val="Arial"/>
        <family val="2"/>
      </rPr>
      <t>3</t>
    </r>
  </si>
  <si>
    <t>Clear</t>
  </si>
  <si>
    <r>
      <t>67% forest</t>
    </r>
    <r>
      <rPr>
        <vertAlign val="superscript"/>
        <sz val="10"/>
        <rFont val="Arial"/>
        <family val="2"/>
      </rPr>
      <t>3</t>
    </r>
  </si>
  <si>
    <t>Richardson</t>
  </si>
  <si>
    <t>Richardson Creek near Highway 224</t>
  </si>
  <si>
    <t>Rock</t>
  </si>
  <si>
    <t>Rock Creek at Foster Road</t>
  </si>
  <si>
    <t xml:space="preserve">Rock Creek at 172nd Avenue </t>
  </si>
  <si>
    <t>Rock Creek at Stoney Brook Court downstream from 172nd Avenue</t>
  </si>
  <si>
    <t>Trillium Creek at Anderegg Parkway near Damascus</t>
  </si>
  <si>
    <t>Rock Creek near mouth</t>
  </si>
  <si>
    <t>Sieben</t>
  </si>
  <si>
    <t>Sieben Creek downstream of Sunnyside Road</t>
  </si>
  <si>
    <t>Sieben Creek at Highway 224</t>
  </si>
  <si>
    <t>Carli</t>
  </si>
  <si>
    <t>Carli Creek upstream from mouth near Clackamas</t>
  </si>
  <si>
    <t>Cow</t>
  </si>
  <si>
    <t>Cow Creek at mouth near Gladstone</t>
  </si>
  <si>
    <t>Clackamas</t>
  </si>
  <si>
    <r>
      <t>79% forest</t>
    </r>
    <r>
      <rPr>
        <vertAlign val="superscript"/>
        <sz val="10"/>
        <rFont val="Arial"/>
        <family val="2"/>
      </rPr>
      <t>3</t>
    </r>
  </si>
  <si>
    <r>
      <t>74% forest/5% ag+urban</t>
    </r>
    <r>
      <rPr>
        <vertAlign val="superscript"/>
        <sz val="10"/>
        <rFont val="Arial"/>
        <family val="2"/>
      </rPr>
      <t>3</t>
    </r>
  </si>
  <si>
    <t>- -</t>
  </si>
  <si>
    <t>Clackamas River at DWTP (Raw water)</t>
  </si>
  <si>
    <t>Clackamas River at DWTP (Treated water)</t>
  </si>
  <si>
    <t>Open space in urban areas includes lawns.</t>
  </si>
  <si>
    <t>Forestland includes deciduous, evergreen, and mixed forest (NLCD categories 41, 42, and 43 [Anderson and others, 1976]).</t>
  </si>
  <si>
    <t>Land cover/use data from Carpenter (2003).</t>
  </si>
  <si>
    <t>Clackamas 1997</t>
  </si>
  <si>
    <t>Tot area</t>
  </si>
  <si>
    <t>mi2</t>
  </si>
  <si>
    <t>acreage</t>
  </si>
  <si>
    <t>acreage not sampled</t>
  </si>
  <si>
    <t>U Clear</t>
  </si>
  <si>
    <t>Mosier</t>
  </si>
  <si>
    <t>Foster</t>
  </si>
  <si>
    <t>Tickle one</t>
  </si>
  <si>
    <t xml:space="preserve">Tickle two </t>
  </si>
  <si>
    <t xml:space="preserve">N Fk Deep </t>
  </si>
  <si>
    <t>Eagle one</t>
  </si>
  <si>
    <t>Eagle two</t>
  </si>
  <si>
    <t>Delph one</t>
  </si>
  <si>
    <t>Delph two</t>
  </si>
  <si>
    <t>not sampled</t>
  </si>
  <si>
    <t>Little Eagle</t>
  </si>
  <si>
    <t>sampled</t>
  </si>
  <si>
    <t>Sutter</t>
  </si>
  <si>
    <t>Bear</t>
  </si>
  <si>
    <t>N Fk Clackamas</t>
  </si>
  <si>
    <t>S Fk Clackamas</t>
  </si>
  <si>
    <t>Fish</t>
  </si>
  <si>
    <t>Roaring</t>
  </si>
  <si>
    <t>Big</t>
  </si>
  <si>
    <t>Timothy</t>
  </si>
  <si>
    <t>Stone</t>
  </si>
  <si>
    <t>Cub</t>
  </si>
  <si>
    <t>Pinhead</t>
  </si>
  <si>
    <t>Pot</t>
  </si>
  <si>
    <t>E Fk Collawash</t>
  </si>
  <si>
    <t>Elk Lake</t>
  </si>
  <si>
    <t>TOTAL</t>
  </si>
  <si>
    <t>Clackamas '97 Lowland</t>
  </si>
  <si>
    <t>Clackamas '97 Highland</t>
  </si>
  <si>
    <t>(These are large watersheds which drain high elevations but were sampled at low elevations - comparable in size to highland streams)</t>
  </si>
  <si>
    <t>(these two are smaller than other highland stream - comparable in size to lowland streams)</t>
  </si>
  <si>
    <t>WATER QUALITY MONITORING DATA FOR THE CLACKAMAS RIVER WATERSHED</t>
  </si>
  <si>
    <t>LIMS Site</t>
  </si>
  <si>
    <t>Site Location</t>
  </si>
  <si>
    <t xml:space="preserve">Date </t>
  </si>
  <si>
    <t>Temp</t>
  </si>
  <si>
    <t>Cond</t>
  </si>
  <si>
    <t>e. Coli</t>
  </si>
  <si>
    <t>TSS</t>
  </si>
  <si>
    <t>NO3</t>
  </si>
  <si>
    <t>TPO4</t>
  </si>
  <si>
    <t>Site #101</t>
  </si>
  <si>
    <t>Carver Park @ Clear Cr.</t>
  </si>
  <si>
    <t>N.M.</t>
  </si>
  <si>
    <t>Site #102</t>
  </si>
  <si>
    <t>Off Hattan Rd @ Hattan Fork</t>
  </si>
  <si>
    <t>&gt;2419</t>
  </si>
  <si>
    <t>Site #103</t>
  </si>
  <si>
    <t>Fishers Mill Rd. @ Clear Cr.</t>
  </si>
  <si>
    <t>Site #104</t>
  </si>
  <si>
    <t>Fishers Mill Rd. @ Bargfeld Cr.</t>
  </si>
  <si>
    <t>Site #105</t>
  </si>
  <si>
    <t>Metzler Park @ Clear Cr.</t>
  </si>
  <si>
    <t>&lt;0.03</t>
  </si>
  <si>
    <t>Site #201</t>
  </si>
  <si>
    <t>Hwy. 212-224 @ Rock Cr.</t>
  </si>
  <si>
    <t>&lt;0.02</t>
  </si>
  <si>
    <t>&lt;1.0</t>
  </si>
  <si>
    <t>Site #202</t>
  </si>
  <si>
    <t>Troge Rd. @ Rock Cr.</t>
  </si>
  <si>
    <t>Site #301</t>
  </si>
  <si>
    <t>Squaw Mtn. Rd. @ Delph Cr.</t>
  </si>
  <si>
    <t>&lt;0.05</t>
  </si>
  <si>
    <t>&lt;0.01</t>
  </si>
  <si>
    <t>Site #302</t>
  </si>
  <si>
    <t>Eagle Fern Pk @ N Fk Eagle Cr</t>
  </si>
  <si>
    <t>&lt;1</t>
  </si>
  <si>
    <t>Site #303</t>
  </si>
  <si>
    <t>Bonnie Lure Park @ Eagle Cr.</t>
  </si>
  <si>
    <t>Site #401</t>
  </si>
  <si>
    <t>Hwy 26 @ N. Fork Deep Cr.</t>
  </si>
  <si>
    <t>Site #402</t>
  </si>
  <si>
    <t>Camp Kuratli @ N. Fork Deep Cr.</t>
  </si>
  <si>
    <t>Site #501</t>
  </si>
  <si>
    <t>Langensand Rd. @ Tickle Cr.</t>
  </si>
  <si>
    <t>9.17</t>
  </si>
  <si>
    <t>Site #502</t>
  </si>
  <si>
    <t>Hwy. 211 @ Deep Cr.</t>
  </si>
  <si>
    <t>Site #503</t>
  </si>
  <si>
    <t>Tickle Creek Rd. @ Tickle Cr.</t>
  </si>
  <si>
    <t>Site #504</t>
  </si>
  <si>
    <t>Camp Kuratli @ Deep Cr.</t>
  </si>
  <si>
    <t>Count</t>
  </si>
  <si>
    <t>Site ID</t>
  </si>
  <si>
    <t>Watershed</t>
  </si>
  <si>
    <t>Location</t>
  </si>
  <si>
    <t>Access Notes</t>
  </si>
  <si>
    <t>Owner</t>
  </si>
  <si>
    <t>Owneraddr</t>
  </si>
  <si>
    <t>Ownercity</t>
  </si>
  <si>
    <t>Ownerzip</t>
  </si>
  <si>
    <t>Siteaddr</t>
  </si>
  <si>
    <t>Sitecity</t>
  </si>
  <si>
    <t>PHONE</t>
  </si>
  <si>
    <t>Rock Creek</t>
  </si>
  <si>
    <t>lower mainstem - along 212</t>
  </si>
  <si>
    <t>Clackamas Co development prop</t>
  </si>
  <si>
    <t>did not make a contact</t>
  </si>
  <si>
    <t>middle mainstem - Weaver property</t>
  </si>
  <si>
    <t>Weavers granted us permission to access prop over phone</t>
  </si>
  <si>
    <t>WEAVER, RUSSELL J &amp; KATHLEEN D</t>
  </si>
  <si>
    <t>14400 SE 162ND AVE</t>
  </si>
  <si>
    <t>CLACKAMAS</t>
  </si>
  <si>
    <t>(503) 658-7812</t>
  </si>
  <si>
    <t>middle mainstem - below Sunnyside Road</t>
  </si>
  <si>
    <t>owned by Verizon - 4-05 - fenix already has permission; now owned by WES</t>
  </si>
  <si>
    <t xml:space="preserve">Rock Creek </t>
  </si>
  <si>
    <t>middle mainstem - above Troge Road</t>
  </si>
  <si>
    <t>granted permission by nursury on corner lot</t>
  </si>
  <si>
    <t>Grubb, Donald (Arizone address)</t>
  </si>
  <si>
    <t>17337 Troge Road</t>
  </si>
  <si>
    <t>Boring</t>
  </si>
  <si>
    <t>door-to-door</t>
  </si>
  <si>
    <t>upper mainstem - west of Foster Road</t>
  </si>
  <si>
    <t>granted permission by landowners via door-to-door knocking</t>
  </si>
  <si>
    <t>Romine, Guy</t>
  </si>
  <si>
    <t>19932 SE Foster Road, Boring, OR  97009</t>
  </si>
  <si>
    <t>19932 SE Foster Road</t>
  </si>
  <si>
    <t>tributary on Blake Property</t>
  </si>
  <si>
    <t>granted permission by Mr. Merrick via phone</t>
  </si>
  <si>
    <t>MERRICK, BLAKE</t>
  </si>
  <si>
    <t>10202 S 45TH ST, Phoenix, AZ  85044</t>
  </si>
  <si>
    <t>PHOENIX AZ</t>
  </si>
  <si>
    <t>NO SITUS</t>
  </si>
  <si>
    <t>ADDRESS</t>
  </si>
  <si>
    <t>(480) 705-9196</t>
  </si>
  <si>
    <t>tributary on Weaver property</t>
  </si>
  <si>
    <t>middle Willow Creek - WES calls this Trillium Creek</t>
  </si>
  <si>
    <t>sampled at restoration site overseen by WES</t>
  </si>
  <si>
    <t>lower Willow Creek</t>
  </si>
  <si>
    <t>sampled above ponded area in housing development - could ascertain who managed or owned property</t>
  </si>
  <si>
    <t>tributary on Embree property - east of Foster Road</t>
  </si>
  <si>
    <t>talked with Thomas Embree on property to gain access</t>
  </si>
  <si>
    <t>EMBREE THOMAS</t>
  </si>
  <si>
    <t>17987 SE CHELDELIN RD, Portland, OR  97236</t>
  </si>
  <si>
    <t>PORTLAND OR</t>
  </si>
  <si>
    <t>18805 SE FOSTER RD</t>
  </si>
  <si>
    <t>BORING</t>
  </si>
  <si>
    <t>Richardson Creek</t>
  </si>
  <si>
    <t>lower mainstem - above 224 road crossing</t>
  </si>
  <si>
    <t>sampled innedately above road crossing</t>
  </si>
  <si>
    <t>middle mainstem on Bonner property</t>
  </si>
  <si>
    <t>talked with Bonners on property to gain access</t>
  </si>
  <si>
    <t>BONNER L ROY</t>
  </si>
  <si>
    <t>PO BOX 1436, Clackamas, OR  97015</t>
  </si>
  <si>
    <t>CLACKAMAS OR</t>
  </si>
  <si>
    <t>(503) 723-9352 - donald at different address</t>
  </si>
  <si>
    <t>tributary to lower Richardson on Anderson property</t>
  </si>
  <si>
    <t>Andersons granted us access after phone and written corr</t>
  </si>
  <si>
    <t>ANDERSEN BURTON DALE TRSTE</t>
  </si>
  <si>
    <t>16020 SE KELLER RD, Clackamas, OR  97015</t>
  </si>
  <si>
    <t>16180 SE KELLER RD</t>
  </si>
  <si>
    <t>(503) 658-2137 and 2138</t>
  </si>
  <si>
    <t>tributary on Bonner property</t>
  </si>
  <si>
    <t>BONNER L ROY - SEE IF CAN GET CONTACT INFO (ADDRESS)</t>
  </si>
  <si>
    <t>tributary to upper Richardson (may be Richardson)</t>
  </si>
  <si>
    <t>granted access by Don Alexander</t>
  </si>
  <si>
    <t>ALEXANDER DONALD R</t>
  </si>
  <si>
    <t>15451 SE BARLOW CT, Clackamas, OR  97015</t>
  </si>
  <si>
    <t>15451 SE BARLOW CT</t>
  </si>
  <si>
    <t>below confluence with tribs on Alexander/___ prop</t>
  </si>
  <si>
    <t>granted access by Don Alexander &amp; Don Rasch</t>
  </si>
  <si>
    <t>Rasch, Don</t>
  </si>
  <si>
    <t>15626 SE 202nd, Clackamas, OR  97015</t>
  </si>
  <si>
    <t>15626 SE 202nd</t>
  </si>
  <si>
    <t>spoke with Donald at his home</t>
  </si>
  <si>
    <t>Noyer Creek</t>
  </si>
  <si>
    <t>lower mainstem</t>
  </si>
  <si>
    <t>talked with Robin Head to gain access</t>
  </si>
  <si>
    <t>Head, Robin</t>
  </si>
  <si>
    <t>17398 SE 232nd Dr.</t>
  </si>
  <si>
    <t>Boring, OR</t>
  </si>
  <si>
    <t>middle mainstem</t>
  </si>
  <si>
    <t>permission to access nursury property granted by Leo - nursery owner</t>
  </si>
  <si>
    <t>LDS CHURCH TAX DIVISION</t>
  </si>
  <si>
    <t>50 E NORTH TEMPLE ST 22ND FLR, Salt Lake City, UT  84150</t>
  </si>
  <si>
    <t>SALT LAKE CITY</t>
  </si>
  <si>
    <t>24200 SE HWY 212</t>
  </si>
  <si>
    <t>(801) 322-3773</t>
  </si>
  <si>
    <t>upper mainstem</t>
  </si>
  <si>
    <t>permission to access property granted by pastor at St. Paul Damascus Lutheran Church.  He'll expect Fenix's call.</t>
  </si>
  <si>
    <t>St Paul Damascus Lutheran Church - DIG UP CONTACT INFO</t>
  </si>
  <si>
    <t>(503) 658-4144  24510 SE Hwy 212</t>
  </si>
  <si>
    <t>will give written permission gladly</t>
  </si>
  <si>
    <t>Johnson Creek Trib 1</t>
  </si>
  <si>
    <t>middle mainstem - below Rugg Road</t>
  </si>
  <si>
    <t>granted permission by two landowners - one on each side of Rugg Road crossing</t>
  </si>
  <si>
    <t>Mark, Gary &amp; Sharon</t>
  </si>
  <si>
    <t>25235 SE Rugg Rd, Gresham, OR  97080</t>
  </si>
  <si>
    <t>GRESHAM OR</t>
  </si>
  <si>
    <t>25235 SE Rugg Rd</t>
  </si>
  <si>
    <t>upper mainstem on west side of 242nd</t>
  </si>
  <si>
    <t>permission granted by landowner on west side of 242nd</t>
  </si>
  <si>
    <t>Allen &amp; June Iseminger</t>
  </si>
  <si>
    <t>10651 SE 242nd Ave, Gresham, OR  97080</t>
  </si>
  <si>
    <t>10651 SE 242nd Ave</t>
  </si>
  <si>
    <t>tributary to upper reaches of this drainage</t>
  </si>
  <si>
    <t>permission granted by the Peschkes</t>
  </si>
  <si>
    <t>PESCHKE RONNIE J &amp; ANGELA C</t>
  </si>
  <si>
    <t>9825 SE LADERA CT</t>
  </si>
  <si>
    <t>GRESHAM</t>
  </si>
  <si>
    <t>(503) 667-5839</t>
  </si>
  <si>
    <t>Kelly Creek</t>
  </si>
  <si>
    <t>Metro property</t>
  </si>
  <si>
    <t>middle/upper mainstem</t>
  </si>
  <si>
    <t>Butler Creek</t>
  </si>
  <si>
    <t>N Fk Deep Creek</t>
  </si>
  <si>
    <t>NF Deep above sampled trib</t>
  </si>
  <si>
    <t>along Springwater Trail Corridor</t>
  </si>
  <si>
    <t>tributary to lower NF Deep</t>
  </si>
  <si>
    <t>lower NF Deep - lowermost of sites on NF Deep</t>
  </si>
  <si>
    <t>granted permission by Salvation Army Camp facility manager</t>
  </si>
  <si>
    <t>Deep Creek</t>
  </si>
  <si>
    <t>lower Deep Creek above NF Deep</t>
  </si>
  <si>
    <t>NF Deep Creek</t>
  </si>
  <si>
    <t>middle NF Deep</t>
  </si>
  <si>
    <t>middle NF Deep - uppermost of sites on NF Deep</t>
  </si>
  <si>
    <t>middle - above trib on Weaver property</t>
  </si>
  <si>
    <t>lower Richardson above trib on Anderson property</t>
  </si>
  <si>
    <t>16020 SE KELLER RD</t>
  </si>
  <si>
    <t>middle mainstem above trib on Bonner property</t>
  </si>
  <si>
    <t>Clackamas River</t>
  </si>
  <si>
    <t>~1/4 mile below Deep Creek</t>
  </si>
  <si>
    <t>~1 mile below Deep Creek</t>
  </si>
  <si>
    <t>~0.5 mile above Deep Creek</t>
  </si>
  <si>
    <t>~1 mile below Richardson</t>
  </si>
  <si>
    <t>~1.5 miles below Rock Creek</t>
  </si>
  <si>
    <t>~0.5 mile below Rock Creek</t>
  </si>
  <si>
    <t>USGS - Clackamas River Benthic Invertebrate Assessment (8/25/99-9/9/99)</t>
  </si>
  <si>
    <t>10 main stem sites and four tributary sites (plus 2 QA replicate samples)</t>
  </si>
  <si>
    <t>Site data:</t>
  </si>
  <si>
    <t xml:space="preserve"> </t>
  </si>
  <si>
    <t>formulas</t>
  </si>
  <si>
    <t>values</t>
  </si>
  <si>
    <t>Sample acronym</t>
  </si>
  <si>
    <t>Stream</t>
  </si>
  <si>
    <t>UIN</t>
  </si>
  <si>
    <t># surber samples in composite</t>
  </si>
  <si>
    <r>
      <t>Area sampled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</si>
  <si>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# insects counted</t>
  </si>
  <si>
    <t>% sub-sampled</t>
  </si>
  <si>
    <r>
      <t>Multiplication factor (to obtain #/m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</si>
  <si>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Total #/m</t>
    </r>
    <r>
      <rPr>
        <b/>
        <vertAlign val="superscript"/>
        <sz val="10"/>
        <color indexed="10"/>
        <rFont val="Arial"/>
        <family val="2"/>
      </rPr>
      <t>2</t>
    </r>
  </si>
  <si>
    <r>
      <t>Total #/m</t>
    </r>
    <r>
      <rPr>
        <b/>
        <vertAlign val="superscript"/>
        <sz val="10"/>
        <rFont val="Arial"/>
        <family val="2"/>
      </rPr>
      <t>2</t>
    </r>
  </si>
  <si>
    <t>CR_GLAD</t>
  </si>
  <si>
    <t>@Gladstone nr. mouth</t>
  </si>
  <si>
    <t>09-09-1999</t>
  </si>
  <si>
    <t>I1</t>
  </si>
  <si>
    <t>91-1</t>
  </si>
  <si>
    <t>7.08</t>
  </si>
  <si>
    <t>@below Carver bridge</t>
  </si>
  <si>
    <t>08-30-1999</t>
  </si>
  <si>
    <t>I2</t>
  </si>
  <si>
    <t>91-2</t>
  </si>
  <si>
    <t>@Barton Park</t>
  </si>
  <si>
    <t>09-01-1999</t>
  </si>
  <si>
    <t>I4</t>
  </si>
  <si>
    <t>91-4</t>
  </si>
  <si>
    <t>3.33</t>
  </si>
  <si>
    <t>CR_MCIV</t>
  </si>
  <si>
    <t>@MIver Park</t>
  </si>
  <si>
    <t>I6</t>
  </si>
  <si>
    <t>91-6</t>
  </si>
  <si>
    <t>CR_RMDAM</t>
  </si>
  <si>
    <t>below river mill dam</t>
  </si>
  <si>
    <t>I7</t>
  </si>
  <si>
    <t>91-7</t>
  </si>
  <si>
    <t>8.33</t>
  </si>
  <si>
    <t>CR_BCLFF</t>
  </si>
  <si>
    <t>above Big Cliff</t>
  </si>
  <si>
    <t>09-02-1999</t>
  </si>
  <si>
    <t>I8</t>
  </si>
  <si>
    <t>91-8</t>
  </si>
  <si>
    <t>13.33</t>
  </si>
  <si>
    <t>CR_ARM</t>
  </si>
  <si>
    <t>@Armstrong CG</t>
  </si>
  <si>
    <t>I9</t>
  </si>
  <si>
    <t>91-9</t>
  </si>
  <si>
    <t>6.67</t>
  </si>
  <si>
    <t>CR_3LYX1</t>
  </si>
  <si>
    <t>below 3 lynx</t>
  </si>
  <si>
    <t>08-27-1999</t>
  </si>
  <si>
    <t>I10</t>
  </si>
  <si>
    <t>91-10</t>
  </si>
  <si>
    <t>CR_3LYX2</t>
  </si>
  <si>
    <t>I15</t>
  </si>
  <si>
    <t>91-15</t>
  </si>
  <si>
    <t>20.00</t>
  </si>
  <si>
    <t>CR_IHEN</t>
  </si>
  <si>
    <t>@Indian Henry CG</t>
  </si>
  <si>
    <t>09-27-1999</t>
  </si>
  <si>
    <t>I11</t>
  </si>
  <si>
    <t>91-11</t>
  </si>
  <si>
    <t>10.00</t>
  </si>
  <si>
    <t>CR_AFLT1</t>
  </si>
  <si>
    <t>@Alder Flat CG</t>
  </si>
  <si>
    <t>08-25-1999</t>
  </si>
  <si>
    <t>I12</t>
  </si>
  <si>
    <t>91-12</t>
  </si>
  <si>
    <t>14.93</t>
  </si>
  <si>
    <t>CR_AFLT2</t>
  </si>
  <si>
    <t>I16</t>
  </si>
  <si>
    <t>91-16</t>
  </si>
  <si>
    <t>14.08</t>
  </si>
  <si>
    <t xml:space="preserve">CLEAR  </t>
  </si>
  <si>
    <t>Clear Creek</t>
  </si>
  <si>
    <t>near mouth</t>
  </si>
  <si>
    <t>08-31-1999</t>
  </si>
  <si>
    <t>I3</t>
  </si>
  <si>
    <t>91-3</t>
  </si>
  <si>
    <t xml:space="preserve">EAGLE  </t>
  </si>
  <si>
    <t>I5</t>
  </si>
  <si>
    <t>91-5</t>
  </si>
  <si>
    <t>21.65</t>
  </si>
  <si>
    <t>TICKLE_D</t>
  </si>
  <si>
    <t>Tickle Creek</t>
  </si>
  <si>
    <t>@Tickle Creek Rd</t>
  </si>
  <si>
    <t>09-03-1999</t>
  </si>
  <si>
    <t>I13</t>
  </si>
  <si>
    <t>91-13</t>
  </si>
  <si>
    <t>TICKLE_U</t>
  </si>
  <si>
    <t>@Sandy SWTP</t>
  </si>
  <si>
    <t>I14</t>
  </si>
  <si>
    <t>91-14</t>
  </si>
  <si>
    <t>11.63</t>
  </si>
  <si>
    <t>Frequency</t>
  </si>
  <si>
    <t>Parameters</t>
  </si>
  <si>
    <t>Oregon DEQ Ambient Monitoring Stations</t>
  </si>
  <si>
    <t>Clackamas River at McIver Park Boat Ramp</t>
  </si>
  <si>
    <t>Clackamas River downstream of High Rocks</t>
  </si>
  <si>
    <t>6 x per year</t>
  </si>
  <si>
    <t>Clackamas River at Oregon City</t>
  </si>
  <si>
    <t>SC</t>
  </si>
  <si>
    <t>Clackamas River at Estacada</t>
  </si>
  <si>
    <t>(at SFWB intake, RM 1.6)</t>
  </si>
  <si>
    <t>(downstream from River Mill Dam, RM 23.1)</t>
  </si>
  <si>
    <t>Clackamas River at Carter Bridge</t>
  </si>
  <si>
    <t>(downstream from Carter Falls, RM ~40)</t>
  </si>
  <si>
    <t>(downstream from Three Lynx powerhouse)</t>
  </si>
  <si>
    <t>Clackamas River at Three Lynx</t>
  </si>
  <si>
    <t>Oak Grove Fork at Powerplant Intake</t>
  </si>
  <si>
    <t>(upstream from Harriet Lake, RM 6.7)</t>
  </si>
  <si>
    <t>(downstream from Timothy Lake, RM 15.5)</t>
  </si>
  <si>
    <t>NCCWC/SFWB</t>
  </si>
  <si>
    <t>Hardness-Ca</t>
  </si>
  <si>
    <t>Hardness-Mg</t>
  </si>
  <si>
    <t>Clackamas River Water (CRW)</t>
  </si>
  <si>
    <t>Monthly, since December 2000</t>
  </si>
  <si>
    <t>Continuous flow since 2001, WQ since 2002</t>
  </si>
  <si>
    <t>Continuous WQ since 2001</t>
  </si>
  <si>
    <t>Continuous WQ since 2005</t>
  </si>
  <si>
    <t>Continuous flow since 1956</t>
  </si>
  <si>
    <t>Streamflow 1909 to present, various quality</t>
  </si>
  <si>
    <t>Monthly, since 1992</t>
  </si>
  <si>
    <t>CRW Finished (treated) water</t>
  </si>
  <si>
    <t>CRW Source (pre-treated) water</t>
  </si>
  <si>
    <t>Clackamas River at Barton Park</t>
  </si>
  <si>
    <t>Clackamas River at Carver Park</t>
  </si>
  <si>
    <t>(at Carver Park boat ramp)</t>
  </si>
  <si>
    <t>(at Barton Park boat ramp)</t>
  </si>
  <si>
    <t>(at Memaloose Bridge)</t>
  </si>
  <si>
    <t>taps witin the DWTPs</t>
  </si>
  <si>
    <t>Field parameters</t>
  </si>
  <si>
    <t>Orthophosphate</t>
  </si>
  <si>
    <t>Nitrite+nitrate</t>
  </si>
  <si>
    <t>Total Phosphorus</t>
  </si>
  <si>
    <t>Ammonium</t>
  </si>
  <si>
    <t>Total Kjeldahl N</t>
  </si>
  <si>
    <t>Dissolved organic carbon</t>
  </si>
  <si>
    <t>Total organic carbon</t>
  </si>
  <si>
    <t>Nutrients and carbon</t>
  </si>
  <si>
    <t>Major ions</t>
  </si>
  <si>
    <t>Macroinvertebrates</t>
  </si>
  <si>
    <t>Biological</t>
  </si>
  <si>
    <t>Agency/Organization</t>
  </si>
  <si>
    <t>Remarks</t>
  </si>
  <si>
    <r>
      <t xml:space="preserve">Table. </t>
    </r>
    <r>
      <rPr>
        <b/>
        <i/>
        <sz val="10"/>
        <rFont val="Arial"/>
        <family val="2"/>
      </rPr>
      <t>Draft</t>
    </r>
    <r>
      <rPr>
        <b/>
        <sz val="10"/>
        <rFont val="Arial"/>
        <family val="2"/>
      </rPr>
      <t xml:space="preserve"> listing of current data collection activities in the Clackamas River Basin</t>
    </r>
  </si>
  <si>
    <t>ODEQ</t>
  </si>
  <si>
    <t>6 times per year</t>
  </si>
  <si>
    <t>COD</t>
  </si>
  <si>
    <t>ODA</t>
  </si>
  <si>
    <t>USFS</t>
  </si>
  <si>
    <t>BLM</t>
  </si>
  <si>
    <t>ODFW</t>
  </si>
  <si>
    <t>CCSWCD</t>
  </si>
  <si>
    <t>CRBC</t>
  </si>
  <si>
    <t>Rock/Richardson Creeks; Clear/Foster Creeks; Deep/Goose Creeks</t>
  </si>
  <si>
    <t>Nutrient/sediment synoptic (2001)</t>
  </si>
  <si>
    <t>UW (Jeff Adams, benthic invertebrate survey)(1997)</t>
  </si>
  <si>
    <t>Upper Clear Creek watershed analysis</t>
  </si>
  <si>
    <t>PGE</t>
  </si>
  <si>
    <t>Various studies related to hydrorelicensing</t>
  </si>
  <si>
    <t>Various Watershed Analyses</t>
  </si>
  <si>
    <t>Portland METRO</t>
  </si>
  <si>
    <t>Clackamas Watershed Atlas; Benthic invertebrate study</t>
  </si>
  <si>
    <t>Fish distribution surveys</t>
  </si>
  <si>
    <t>Case-by-case short term monitoring</t>
  </si>
  <si>
    <t>Nutrients &amp; Algae Study (1998); Pesticide studies (2000-05); Urban study 2004</t>
  </si>
  <si>
    <t>Other</t>
  </si>
  <si>
    <t>Continuous</t>
  </si>
  <si>
    <t>Grab samples</t>
  </si>
  <si>
    <t>Clackamas County WES</t>
  </si>
  <si>
    <t>Cow Creek at SE Last Road</t>
  </si>
  <si>
    <t>Carli Creek (Se 120th Ave and Carpetner Drive manhole)</t>
  </si>
  <si>
    <t>Sieben Creek at Hwy 212/224</t>
  </si>
  <si>
    <t>Rock Creek at Sunnyside Road</t>
  </si>
  <si>
    <t>Data type</t>
  </si>
  <si>
    <t>9 times per year (6 routine + 3 storms)</t>
  </si>
  <si>
    <t>Richardson Creek at Hwy 224</t>
  </si>
  <si>
    <t>Not sure if this station will continue</t>
  </si>
  <si>
    <t>Metals</t>
  </si>
  <si>
    <t>Copper, total</t>
  </si>
  <si>
    <t>Copper, dissolved</t>
  </si>
  <si>
    <t>Lead, total</t>
  </si>
  <si>
    <t>Lead, dissolved</t>
  </si>
  <si>
    <t>Bacteria (e.coli)</t>
  </si>
  <si>
    <t>TDS</t>
  </si>
  <si>
    <t>Zinc, total</t>
  </si>
  <si>
    <t>Zinc, dissolved</t>
  </si>
  <si>
    <t>Total Solids</t>
  </si>
  <si>
    <t>Volatile Solids</t>
  </si>
  <si>
    <t>Universities/schools</t>
  </si>
  <si>
    <t>PSU (WQ Model-CEQUAL-W2)</t>
  </si>
  <si>
    <t>OSU Extension (Sam Chan)</t>
  </si>
  <si>
    <t>Water Providers</t>
  </si>
  <si>
    <t>SWRP (Torrey Lindbo, various years)</t>
  </si>
  <si>
    <t>Clackamas High (Andrew Gilford, various years)</t>
  </si>
  <si>
    <t>Turb/sed/solids</t>
  </si>
  <si>
    <t>near confluence with Clackamas River</t>
  </si>
  <si>
    <t>NPDES</t>
  </si>
  <si>
    <t>Future monitoring could include upstream-downstream of point source discharge</t>
  </si>
  <si>
    <t>STAID</t>
  </si>
  <si>
    <t>RICHARDSON CREEK AT HWY 224, NEAR CARVER, OR</t>
  </si>
  <si>
    <t>CARLI CREEK UPSTREAM FROM MOUTH, NR CLACKAMAS, OR</t>
  </si>
  <si>
    <t>COW CREEK AT MOUTH, NEAR GLADSTONE, OR</t>
  </si>
  <si>
    <t>EAGLE CREEK AT BONNIE LURE ST. PK, OR</t>
  </si>
  <si>
    <t>DEEP CREEK NEAR SANDY, OR</t>
  </si>
  <si>
    <t>NCCWC DRINKING WATER TREATMENT PLANT, OR</t>
  </si>
  <si>
    <t>CLACKAMAS RIVER AT CARVER, OR</t>
  </si>
  <si>
    <t>DEEP CREEK AT CAMP KURATLI, NEAR BARTON, OR</t>
  </si>
  <si>
    <t>NORTH FORK DEEP CREEK AT BARTON, OR</t>
  </si>
  <si>
    <t>NOYER CREEK AT MOUTH, NEAR BARTON, OR</t>
  </si>
  <si>
    <t>CRW DRINKING WATER TREATMENT PLANT</t>
  </si>
  <si>
    <t>CRW FINISH DRINKING WATER TREATMENT PLANT</t>
  </si>
  <si>
    <t>CRW UNQUENCHED FINISHED DRINK WATER TREATMNT PLANT</t>
  </si>
  <si>
    <t>TICKLE CREEK AT 362ND, NEAR SANDY, OR</t>
  </si>
  <si>
    <t>TICKLE CREEK TRIB AT COLORADO ROAD, NEAR SANDY, OR</t>
  </si>
  <si>
    <t>TICKLE CREEK NEAR BORING, OR</t>
  </si>
  <si>
    <t>TRILLIUM CREEK AT ANDREGG PARKWAY, NR DAMASCUS, OR</t>
  </si>
  <si>
    <t>ROCK CREEK NEAR MOUTH, OR</t>
  </si>
  <si>
    <t>TICKLE CREEK TRIB AT ORIENT ROAD, NEAR SANDY, OR</t>
  </si>
  <si>
    <t>NOYER CREEK DWNSTRM HWY 212, NEAR DAMASCUS, OR</t>
  </si>
  <si>
    <t>SIEBEN CREEK DOWNSTREAM FROM SUNNYSIDE ROAD, OR</t>
  </si>
  <si>
    <t>ROCK CK@STONY BROOK CT(DWNSTRM 172)NR DAMASCUS, OR</t>
  </si>
  <si>
    <t>NF DEEP CREEK TRIB AT CHURCH ROAD, NEAR BORING, OR</t>
  </si>
  <si>
    <t>NF DEEP CREEK UPSTREAM FROM WEIR, NEAR BORING, OR</t>
  </si>
  <si>
    <t>NORTH FORK DEEP CREEK AT BORING, OR</t>
  </si>
  <si>
    <t>NF DEEP CREEK TRIBUTARY AT 312TH, NEAR BORING, OR</t>
  </si>
  <si>
    <t>DOANE CREEK DOWNSTREAM FROM HWY 212, NR BORING, OR</t>
  </si>
  <si>
    <t>DOLAN CREEK D/S FROM ORIENT ROAD, NEAR BORING, OR</t>
  </si>
  <si>
    <t>ROCK CREEK AT FOSTER ROAD, OR</t>
  </si>
  <si>
    <t>ROCK CREEK AT 172ND AVENUE, OR</t>
  </si>
  <si>
    <t>Latitude</t>
  </si>
  <si>
    <t>Longitude</t>
  </si>
  <si>
    <t>Station Name</t>
  </si>
  <si>
    <t>Field parms, nutrients, Turbidity, bacteria, TDS,TSS</t>
  </si>
  <si>
    <t>Continuous flow only</t>
  </si>
  <si>
    <t>SE Oregon Trail Drive outfall</t>
  </si>
  <si>
    <t>Rose Creek (Sieben Creek Tributary)</t>
  </si>
  <si>
    <t>Oregon City</t>
  </si>
  <si>
    <t>Storm sampling only; this site drains a commercial area</t>
  </si>
  <si>
    <t>1900 SE MCLOUGHLIN BLVD</t>
  </si>
  <si>
    <t>Commercial land use; storm sampling 3 times per year</t>
  </si>
  <si>
    <t>Outfall at Clackamas River at Oregon City Shopping Center</t>
  </si>
  <si>
    <t>Industrial land use, storm sampling 3 times per year</t>
  </si>
  <si>
    <t>Outfall to Clackamette Cove</t>
  </si>
  <si>
    <t>Near confluence with Willamette River</t>
  </si>
  <si>
    <t>Streamflow continuous</t>
  </si>
  <si>
    <t>Streamflow instantaneous</t>
  </si>
  <si>
    <r>
      <t>x</t>
    </r>
    <r>
      <rPr>
        <vertAlign val="superscript"/>
        <sz val="10"/>
        <rFont val="Arial"/>
        <family val="2"/>
      </rPr>
      <t>1</t>
    </r>
  </si>
  <si>
    <t>WES</t>
  </si>
  <si>
    <t>Misc benthic invertebrate sampling (need to compile list of sites)</t>
  </si>
  <si>
    <r>
      <t>1</t>
    </r>
    <r>
      <rPr>
        <sz val="10"/>
        <rFont val="Arial"/>
        <family val="0"/>
      </rPr>
      <t xml:space="preserve"> The stage sesnsor is in a different location than the grab samples (and instantaneous measurements of flow [i.e, water depth &amp; velocity])</t>
    </r>
  </si>
  <si>
    <t>Flow</t>
  </si>
  <si>
    <t>Updated 2/17/2009</t>
  </si>
  <si>
    <t>Other data collection:</t>
  </si>
  <si>
    <t>Quarterly compliance monitoring (need to add the specific constituents)</t>
  </si>
  <si>
    <t>Clackamas River at DWTP (Raw water)?</t>
  </si>
  <si>
    <t>Clackamas River at DWTP (Treated water)?</t>
  </si>
  <si>
    <t>Clackamas at Carver?</t>
  </si>
  <si>
    <t>STATION_KEY</t>
  </si>
  <si>
    <t>LONG</t>
  </si>
  <si>
    <t>LAT</t>
  </si>
  <si>
    <t>YesLC?</t>
  </si>
  <si>
    <t>Yes_DLD</t>
  </si>
  <si>
    <t>S242</t>
  </si>
  <si>
    <t>Hawkins</t>
  </si>
  <si>
    <t>S243</t>
  </si>
  <si>
    <t>S306</t>
  </si>
  <si>
    <t>S496</t>
  </si>
  <si>
    <t>S499</t>
  </si>
  <si>
    <t>Ambient</t>
  </si>
  <si>
    <t>Pesticide</t>
  </si>
  <si>
    <t>Nutrient</t>
  </si>
  <si>
    <t>Biomon</t>
  </si>
  <si>
    <t>DW</t>
  </si>
  <si>
    <t>Storm</t>
  </si>
  <si>
    <t>X?</t>
  </si>
  <si>
    <t>USGS/NCCWC/SFWB</t>
  </si>
  <si>
    <t>CRW/USGS/DEQ</t>
  </si>
  <si>
    <t>Notes:</t>
  </si>
  <si>
    <t>Blue denotes "current monitoring locations"</t>
  </si>
  <si>
    <t>PSP</t>
  </si>
  <si>
    <t>DW = Drinking water sample</t>
  </si>
  <si>
    <t xml:space="preserve">Ambient = on-going fixed sampling </t>
  </si>
  <si>
    <t>Sample Type definitions</t>
  </si>
  <si>
    <t>Pesticide = Pesticide sample (USGS only?)</t>
  </si>
  <si>
    <t>Nutrient = Nutrient sample (USGS only?)</t>
  </si>
  <si>
    <t>Biomon = DEQ Biomonitoring site (Chem, Hab, Bugs and vertebrates at most)</t>
  </si>
  <si>
    <t>Storm = Stormwater sampling</t>
  </si>
  <si>
    <t>PSP = Pesticide stewardship sampling</t>
  </si>
  <si>
    <t>Bolded Station name denotes what appear to be redundant sites in list - Need to confirm whether these sites are unique or not.</t>
  </si>
  <si>
    <t>Bolded Agency denotes "Shared site among 2 or more agencies"</t>
  </si>
  <si>
    <t>Clackams Basin Monitoring Sites Inventory</t>
  </si>
  <si>
    <t>STAID = Station identification unique to agency owning site - could have multiple IDs for shared sites?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</si>
</sst>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000"/>
    <numFmt numFmtId="173" formatCode="[$-409]dddd\,\ mmmm\ dd\,\ yyyy"/>
    <numFmt numFmtId="174" formatCode="[$-409]h:mm:ss\ AM/PM"/>
    <numFmt numFmtId="175" formatCode="0.00000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7"/>
      <color indexed="8"/>
      <name val="Arial"/>
      <family val="2"/>
    </font>
    <font>
      <sz val="10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33" borderId="10" xfId="57" applyFont="1" applyFill="1" applyBorder="1" applyAlignment="1">
      <alignment horizontal="center" textRotation="90"/>
      <protection/>
    </xf>
    <xf numFmtId="0" fontId="2" fillId="33" borderId="11" xfId="57" applyFont="1" applyFill="1" applyBorder="1" applyAlignment="1">
      <alignment horizontal="center" textRotation="90"/>
      <protection/>
    </xf>
    <xf numFmtId="0" fontId="2" fillId="33" borderId="12" xfId="57" applyFont="1" applyFill="1" applyBorder="1" applyAlignment="1">
      <alignment horizontal="center" textRotation="90"/>
      <protection/>
    </xf>
    <xf numFmtId="0" fontId="0" fillId="34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2" fillId="33" borderId="14" xfId="57" applyFont="1" applyFill="1" applyBorder="1" applyAlignment="1">
      <alignment horizontal="center" textRotation="90"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165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0" fillId="0" borderId="0" xfId="0" applyNumberFormat="1" applyBorder="1" applyAlignment="1" quotePrefix="1">
      <alignment horizontal="center"/>
    </xf>
    <xf numFmtId="1" fontId="0" fillId="0" borderId="11" xfId="0" applyNumberFormat="1" applyBorder="1" applyAlignment="1" quotePrefix="1">
      <alignment horizontal="center"/>
    </xf>
    <xf numFmtId="1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textRotation="90"/>
    </xf>
    <xf numFmtId="0" fontId="0" fillId="0" borderId="11" xfId="0" applyFont="1" applyFill="1" applyBorder="1" applyAlignment="1">
      <alignment horizontal="center" textRotation="90"/>
    </xf>
    <xf numFmtId="0" fontId="1" fillId="0" borderId="11" xfId="0" applyFont="1" applyFill="1" applyBorder="1" applyAlignment="1">
      <alignment horizontal="center" textRotation="90" wrapText="1"/>
    </xf>
    <xf numFmtId="0" fontId="1" fillId="0" borderId="11" xfId="0" applyNumberFormat="1" applyFont="1" applyFill="1" applyBorder="1" applyAlignment="1">
      <alignment horizontal="center" textRotation="90" wrapText="1"/>
    </xf>
    <xf numFmtId="0" fontId="0" fillId="0" borderId="26" xfId="0" applyFont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3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65" fontId="0" fillId="0" borderId="26" xfId="0" applyNumberFormat="1" applyBorder="1" applyAlignment="1">
      <alignment/>
    </xf>
    <xf numFmtId="0" fontId="0" fillId="0" borderId="32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2" fontId="9" fillId="0" borderId="0" xfId="0" applyNumberFormat="1" applyFont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35" borderId="36" xfId="0" applyFont="1" applyFill="1" applyBorder="1" applyAlignment="1">
      <alignment wrapText="1"/>
    </xf>
    <xf numFmtId="0" fontId="1" fillId="35" borderId="36" xfId="0" applyFont="1" applyFill="1" applyBorder="1" applyAlignment="1">
      <alignment horizontal="left" vertical="center" wrapText="1"/>
    </xf>
    <xf numFmtId="0" fontId="0" fillId="0" borderId="36" xfId="0" applyBorder="1" applyAlignment="1">
      <alignment wrapText="1"/>
    </xf>
    <xf numFmtId="0" fontId="0" fillId="0" borderId="36" xfId="0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6" xfId="0" applyFill="1" applyBorder="1" applyAlignment="1">
      <alignment wrapText="1"/>
    </xf>
    <xf numFmtId="0" fontId="0" fillId="0" borderId="36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wrapText="1"/>
    </xf>
    <xf numFmtId="0" fontId="1" fillId="0" borderId="36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wrapText="1"/>
    </xf>
    <xf numFmtId="0" fontId="12" fillId="0" borderId="36" xfId="0" applyFont="1" applyBorder="1" applyAlignment="1">
      <alignment wrapText="1"/>
    </xf>
    <xf numFmtId="0" fontId="12" fillId="0" borderId="36" xfId="0" applyFont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wrapText="1"/>
    </xf>
    <xf numFmtId="0" fontId="13" fillId="0" borderId="37" xfId="0" applyFont="1" applyBorder="1" applyAlignment="1">
      <alignment horizontal="left" vertical="top" wrapText="1"/>
    </xf>
    <xf numFmtId="0" fontId="0" fillId="0" borderId="30" xfId="0" applyFill="1" applyBorder="1" applyAlignment="1">
      <alignment horizontal="left" vertical="center" wrapText="1"/>
    </xf>
    <xf numFmtId="0" fontId="14" fillId="0" borderId="36" xfId="0" applyFont="1" applyBorder="1" applyAlignment="1">
      <alignment wrapText="1"/>
    </xf>
    <xf numFmtId="0" fontId="14" fillId="0" borderId="36" xfId="0" applyFont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wrapText="1"/>
    </xf>
    <xf numFmtId="0" fontId="0" fillId="0" borderId="36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12" fillId="0" borderId="0" xfId="0" applyFont="1" applyAlignment="1">
      <alignment horizontal="left"/>
    </xf>
    <xf numFmtId="0" fontId="1" fillId="0" borderId="11" xfId="0" applyFont="1" applyBorder="1" applyAlignment="1">
      <alignment horizontal="left" wrapText="1"/>
    </xf>
    <xf numFmtId="1" fontId="1" fillId="0" borderId="11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center" wrapText="1"/>
    </xf>
    <xf numFmtId="0" fontId="12" fillId="0" borderId="11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37" fontId="0" fillId="0" borderId="0" xfId="0" applyNumberFormat="1" applyFont="1" applyAlignment="1" applyProtection="1">
      <alignment/>
      <protection/>
    </xf>
    <xf numFmtId="2" fontId="0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" fontId="0" fillId="0" borderId="0" xfId="0" applyNumberFormat="1" applyAlignment="1" quotePrefix="1">
      <alignment horizontal="left"/>
    </xf>
    <xf numFmtId="1" fontId="0" fillId="0" borderId="0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37" fontId="0" fillId="0" borderId="11" xfId="0" applyNumberFormat="1" applyFont="1" applyBorder="1" applyAlignment="1" applyProtection="1">
      <alignment/>
      <protection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left"/>
    </xf>
    <xf numFmtId="37" fontId="0" fillId="0" borderId="0" xfId="0" applyNumberFormat="1" applyAlignment="1">
      <alignment horizontal="left"/>
    </xf>
    <xf numFmtId="37" fontId="0" fillId="0" borderId="0" xfId="0" applyNumberFormat="1" applyAlignment="1" quotePrefix="1">
      <alignment horizontal="left"/>
    </xf>
    <xf numFmtId="0" fontId="1" fillId="0" borderId="11" xfId="0" applyFont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Font="1" applyAlignment="1">
      <alignment horizontal="left"/>
    </xf>
    <xf numFmtId="0" fontId="0" fillId="36" borderId="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0" xfId="0" applyFont="1" applyBorder="1" applyAlignment="1">
      <alignment horizontal="left"/>
    </xf>
    <xf numFmtId="0" fontId="0" fillId="36" borderId="0" xfId="0" applyFill="1" applyAlignment="1">
      <alignment horizontal="center"/>
    </xf>
    <xf numFmtId="0" fontId="1" fillId="36" borderId="11" xfId="0" applyFont="1" applyFill="1" applyBorder="1" applyAlignment="1">
      <alignment horizontal="center" textRotation="90"/>
    </xf>
    <xf numFmtId="0" fontId="1" fillId="36" borderId="11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6" borderId="0" xfId="0" applyFont="1" applyFill="1" applyAlignment="1">
      <alignment/>
    </xf>
    <xf numFmtId="0" fontId="0" fillId="13" borderId="0" xfId="0" applyFont="1" applyFill="1" applyAlignment="1">
      <alignment/>
    </xf>
    <xf numFmtId="0" fontId="0" fillId="12" borderId="0" xfId="0" applyFont="1" applyFill="1" applyAlignment="1">
      <alignment/>
    </xf>
    <xf numFmtId="0" fontId="0" fillId="12" borderId="0" xfId="0" applyFill="1" applyAlignment="1">
      <alignment/>
    </xf>
    <xf numFmtId="0" fontId="1" fillId="0" borderId="0" xfId="0" applyFont="1" applyBorder="1" applyAlignment="1">
      <alignment/>
    </xf>
    <xf numFmtId="0" fontId="0" fillId="13" borderId="0" xfId="0" applyFont="1" applyFill="1" applyBorder="1" applyAlignment="1">
      <alignment/>
    </xf>
    <xf numFmtId="0" fontId="0" fillId="13" borderId="0" xfId="0" applyNumberFormat="1" applyFill="1" applyAlignment="1" quotePrefix="1">
      <alignment/>
    </xf>
    <xf numFmtId="172" fontId="0" fillId="0" borderId="0" xfId="0" applyNumberFormat="1" applyFont="1" applyAlignment="1" quotePrefix="1">
      <alignment/>
    </xf>
    <xf numFmtId="175" fontId="0" fillId="0" borderId="0" xfId="0" applyNumberFormat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12" borderId="36" xfId="0" applyFill="1" applyBorder="1" applyAlignment="1">
      <alignment/>
    </xf>
    <xf numFmtId="0" fontId="0" fillId="0" borderId="36" xfId="0" applyFont="1" applyBorder="1" applyAlignment="1">
      <alignment horizontal="left"/>
    </xf>
    <xf numFmtId="1" fontId="0" fillId="0" borderId="36" xfId="0" applyNumberFormat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6" xfId="0" applyBorder="1" applyAlignment="1">
      <alignment/>
    </xf>
    <xf numFmtId="1" fontId="0" fillId="0" borderId="36" xfId="0" applyNumberFormat="1" applyBorder="1" applyAlignment="1">
      <alignment horizontal="left"/>
    </xf>
    <xf numFmtId="175" fontId="0" fillId="0" borderId="36" xfId="0" applyNumberFormat="1" applyBorder="1" applyAlignment="1">
      <alignment/>
    </xf>
    <xf numFmtId="0" fontId="1" fillId="12" borderId="36" xfId="0" applyFont="1" applyFill="1" applyBorder="1" applyAlignment="1">
      <alignment/>
    </xf>
    <xf numFmtId="0" fontId="0" fillId="0" borderId="36" xfId="0" applyFill="1" applyBorder="1" applyAlignment="1">
      <alignment/>
    </xf>
    <xf numFmtId="0" fontId="1" fillId="0" borderId="36" xfId="0" applyNumberFormat="1" applyFont="1" applyBorder="1" applyAlignment="1" quotePrefix="1">
      <alignment/>
    </xf>
    <xf numFmtId="1" fontId="0" fillId="0" borderId="36" xfId="0" applyNumberFormat="1" applyFont="1" applyBorder="1" applyAlignment="1" quotePrefix="1">
      <alignment horizontal="left"/>
    </xf>
    <xf numFmtId="0" fontId="1" fillId="0" borderId="36" xfId="0" applyFont="1" applyBorder="1" applyAlignment="1">
      <alignment/>
    </xf>
    <xf numFmtId="0" fontId="0" fillId="11" borderId="36" xfId="0" applyFont="1" applyFill="1" applyBorder="1" applyAlignment="1">
      <alignment/>
    </xf>
    <xf numFmtId="0" fontId="0" fillId="10" borderId="36" xfId="0" applyFont="1" applyFill="1" applyBorder="1" applyAlignment="1">
      <alignment/>
    </xf>
    <xf numFmtId="0" fontId="0" fillId="3" borderId="36" xfId="0" applyFont="1" applyFill="1" applyBorder="1" applyAlignment="1">
      <alignment/>
    </xf>
    <xf numFmtId="0" fontId="0" fillId="0" borderId="36" xfId="0" applyNumberFormat="1" applyBorder="1" applyAlignment="1" quotePrefix="1">
      <alignment/>
    </xf>
    <xf numFmtId="1" fontId="0" fillId="0" borderId="36" xfId="0" applyNumberFormat="1" applyFont="1" applyBorder="1" applyAlignment="1">
      <alignment horizontal="left"/>
    </xf>
    <xf numFmtId="0" fontId="1" fillId="10" borderId="36" xfId="0" applyFont="1" applyFill="1" applyBorder="1" applyAlignment="1">
      <alignment/>
    </xf>
    <xf numFmtId="0" fontId="1" fillId="10" borderId="36" xfId="0" applyNumberFormat="1" applyFont="1" applyFill="1" applyBorder="1" applyAlignment="1" quotePrefix="1">
      <alignment/>
    </xf>
    <xf numFmtId="0" fontId="2" fillId="0" borderId="36" xfId="0" applyFont="1" applyBorder="1" applyAlignment="1">
      <alignment/>
    </xf>
    <xf numFmtId="1" fontId="2" fillId="0" borderId="36" xfId="0" applyNumberFormat="1" applyFont="1" applyBorder="1" applyAlignment="1">
      <alignment horizontal="left"/>
    </xf>
    <xf numFmtId="0" fontId="1" fillId="0" borderId="36" xfId="0" applyFont="1" applyBorder="1" applyAlignment="1">
      <alignment textRotation="90"/>
    </xf>
    <xf numFmtId="0" fontId="1" fillId="0" borderId="36" xfId="0" applyNumberFormat="1" applyFont="1" applyBorder="1" applyAlignment="1">
      <alignment wrapText="1"/>
    </xf>
    <xf numFmtId="1" fontId="1" fillId="0" borderId="36" xfId="0" applyNumberFormat="1" applyFont="1" applyBorder="1" applyAlignment="1">
      <alignment horizontal="left" wrapText="1"/>
    </xf>
    <xf numFmtId="1" fontId="1" fillId="0" borderId="36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4" fillId="10" borderId="0" xfId="0" applyFont="1" applyFill="1" applyAlignment="1">
      <alignment/>
    </xf>
    <xf numFmtId="0" fontId="0" fillId="10" borderId="0" xfId="0" applyFill="1" applyAlignment="1">
      <alignment/>
    </xf>
    <xf numFmtId="0" fontId="0" fillId="10" borderId="0" xfId="0" applyFont="1" applyFill="1" applyAlignment="1">
      <alignment horizontal="left"/>
    </xf>
    <xf numFmtId="0" fontId="0" fillId="10" borderId="0" xfId="0" applyFont="1" applyFill="1" applyAlignment="1">
      <alignment/>
    </xf>
    <xf numFmtId="0" fontId="1" fillId="0" borderId="36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1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6"/>
  <sheetViews>
    <sheetView zoomScalePageLayoutView="0" workbookViewId="0" topLeftCell="A1">
      <selection activeCell="D48" sqref="D48"/>
    </sheetView>
  </sheetViews>
  <sheetFormatPr defaultColWidth="9.140625" defaultRowHeight="12.75"/>
  <cols>
    <col min="1" max="1" width="18.57421875" style="0" customWidth="1"/>
    <col min="2" max="2" width="27.28125" style="0" bestFit="1" customWidth="1"/>
    <col min="3" max="3" width="50.140625" style="0" customWidth="1"/>
    <col min="4" max="4" width="43.7109375" style="0" bestFit="1" customWidth="1"/>
    <col min="5" max="5" width="48.421875" style="0" bestFit="1" customWidth="1"/>
    <col min="6" max="6" width="3.28125" style="1" bestFit="1" customWidth="1"/>
    <col min="7" max="7" width="3.28125" style="1" customWidth="1"/>
    <col min="8" max="8" width="0.71875" style="182" customWidth="1"/>
    <col min="9" max="12" width="4.421875" style="182" customWidth="1"/>
    <col min="13" max="13" width="0.71875" style="182" customWidth="1"/>
    <col min="14" max="14" width="3.28125" style="182" bestFit="1" customWidth="1"/>
    <col min="15" max="18" width="3.28125" style="182" customWidth="1"/>
    <col min="19" max="19" width="0.71875" style="182" customWidth="1"/>
    <col min="20" max="26" width="3.28125" style="8" bestFit="1" customWidth="1"/>
    <col min="27" max="27" width="0.71875" style="8" customWidth="1"/>
    <col min="28" max="33" width="2.57421875" style="8" customWidth="1"/>
    <col min="34" max="34" width="0.71875" style="8" customWidth="1"/>
    <col min="35" max="35" width="2.57421875" style="8" customWidth="1"/>
    <col min="36" max="37" width="3.28125" style="8" bestFit="1" customWidth="1"/>
    <col min="38" max="38" width="3.421875" style="8" customWidth="1"/>
    <col min="39" max="39" width="0.71875" style="8" customWidth="1"/>
    <col min="40" max="40" width="3.28125" style="8" bestFit="1" customWidth="1"/>
    <col min="41" max="41" width="3.28125" style="8" customWidth="1"/>
    <col min="42" max="44" width="3.28125" style="8" bestFit="1" customWidth="1"/>
    <col min="45" max="45" width="0.71875" style="8" customWidth="1"/>
    <col min="46" max="47" width="3.28125" style="0" bestFit="1" customWidth="1"/>
    <col min="48" max="48" width="30.421875" style="0" customWidth="1"/>
  </cols>
  <sheetData>
    <row r="1" spans="1:47" ht="12.75">
      <c r="A1" s="2" t="s">
        <v>719</v>
      </c>
      <c r="AT1" s="8"/>
      <c r="AU1" s="8"/>
    </row>
    <row r="2" spans="1:47" ht="13.5" thickBot="1">
      <c r="A2" t="s">
        <v>827</v>
      </c>
      <c r="F2" s="230" t="s">
        <v>826</v>
      </c>
      <c r="G2" s="230"/>
      <c r="I2" s="231" t="s">
        <v>705</v>
      </c>
      <c r="J2" s="231"/>
      <c r="K2" s="231"/>
      <c r="L2" s="231"/>
      <c r="M2" s="183"/>
      <c r="N2" s="231" t="s">
        <v>770</v>
      </c>
      <c r="O2" s="231"/>
      <c r="P2" s="231"/>
      <c r="Q2" s="231"/>
      <c r="R2" s="231"/>
      <c r="S2" s="184"/>
      <c r="T2" s="231" t="s">
        <v>713</v>
      </c>
      <c r="U2" s="231"/>
      <c r="V2" s="231"/>
      <c r="W2" s="231"/>
      <c r="X2" s="231"/>
      <c r="Y2" s="231"/>
      <c r="Z2" s="231"/>
      <c r="AA2" s="185"/>
      <c r="AB2" s="231" t="s">
        <v>753</v>
      </c>
      <c r="AC2" s="231"/>
      <c r="AD2" s="231"/>
      <c r="AE2" s="231"/>
      <c r="AF2" s="231"/>
      <c r="AG2" s="231"/>
      <c r="AH2" s="185"/>
      <c r="AI2" s="231" t="s">
        <v>714</v>
      </c>
      <c r="AJ2" s="231"/>
      <c r="AK2" s="231"/>
      <c r="AL2" s="231"/>
      <c r="AM2" s="185"/>
      <c r="AN2" s="231" t="s">
        <v>716</v>
      </c>
      <c r="AO2" s="231"/>
      <c r="AP2" s="231"/>
      <c r="AQ2" s="231"/>
      <c r="AR2" s="231"/>
      <c r="AT2" s="231" t="s">
        <v>741</v>
      </c>
      <c r="AU2" s="231"/>
    </row>
    <row r="3" spans="1:48" s="2" customFormat="1" ht="132" thickBot="1">
      <c r="A3" s="11" t="s">
        <v>749</v>
      </c>
      <c r="B3" s="11" t="s">
        <v>717</v>
      </c>
      <c r="C3" s="11" t="s">
        <v>276</v>
      </c>
      <c r="D3" s="11" t="s">
        <v>428</v>
      </c>
      <c r="E3" s="11" t="s">
        <v>718</v>
      </c>
      <c r="F3" s="169" t="s">
        <v>820</v>
      </c>
      <c r="G3" s="169" t="s">
        <v>821</v>
      </c>
      <c r="H3" s="179"/>
      <c r="I3" s="169" t="s">
        <v>378</v>
      </c>
      <c r="J3" s="169" t="s">
        <v>52</v>
      </c>
      <c r="K3" s="169" t="s">
        <v>675</v>
      </c>
      <c r="L3" s="169" t="s">
        <v>51</v>
      </c>
      <c r="M3" s="179"/>
      <c r="N3" s="169" t="s">
        <v>55</v>
      </c>
      <c r="O3" s="169" t="s">
        <v>381</v>
      </c>
      <c r="P3" s="169" t="s">
        <v>759</v>
      </c>
      <c r="Q3" s="169" t="s">
        <v>762</v>
      </c>
      <c r="R3" s="169" t="s">
        <v>763</v>
      </c>
      <c r="S3" s="179"/>
      <c r="T3" s="169" t="s">
        <v>706</v>
      </c>
      <c r="U3" s="169" t="s">
        <v>708</v>
      </c>
      <c r="V3" s="169" t="s">
        <v>707</v>
      </c>
      <c r="W3" s="169" t="s">
        <v>709</v>
      </c>
      <c r="X3" s="169" t="s">
        <v>710</v>
      </c>
      <c r="Y3" s="169" t="s">
        <v>711</v>
      </c>
      <c r="Z3" s="169" t="s">
        <v>712</v>
      </c>
      <c r="AA3" s="179"/>
      <c r="AB3" s="169" t="s">
        <v>754</v>
      </c>
      <c r="AC3" s="169" t="s">
        <v>755</v>
      </c>
      <c r="AD3" s="169" t="s">
        <v>756</v>
      </c>
      <c r="AE3" s="169" t="s">
        <v>757</v>
      </c>
      <c r="AF3" s="169" t="s">
        <v>760</v>
      </c>
      <c r="AG3" s="169" t="s">
        <v>761</v>
      </c>
      <c r="AH3" s="179"/>
      <c r="AI3" s="169" t="s">
        <v>79</v>
      </c>
      <c r="AJ3" s="169" t="s">
        <v>50</v>
      </c>
      <c r="AK3" s="169" t="s">
        <v>687</v>
      </c>
      <c r="AL3" s="169" t="s">
        <v>688</v>
      </c>
      <c r="AM3" s="180"/>
      <c r="AN3" s="65" t="s">
        <v>758</v>
      </c>
      <c r="AO3" s="169" t="s">
        <v>61</v>
      </c>
      <c r="AP3" s="65" t="s">
        <v>71</v>
      </c>
      <c r="AQ3" s="65" t="s">
        <v>715</v>
      </c>
      <c r="AR3" s="65" t="s">
        <v>359</v>
      </c>
      <c r="AS3" s="179"/>
      <c r="AT3" s="65" t="s">
        <v>69</v>
      </c>
      <c r="AU3" s="65" t="s">
        <v>722</v>
      </c>
      <c r="AV3" s="104"/>
    </row>
    <row r="4" spans="2:48" ht="12.75">
      <c r="B4" s="15"/>
      <c r="D4" s="21"/>
      <c r="E4" s="21"/>
      <c r="F4" s="34"/>
      <c r="G4" s="34"/>
      <c r="H4" s="174"/>
      <c r="I4" s="34"/>
      <c r="J4" s="34"/>
      <c r="K4" s="34"/>
      <c r="L4" s="34"/>
      <c r="M4" s="174"/>
      <c r="N4" s="34"/>
      <c r="O4" s="34"/>
      <c r="P4" s="34"/>
      <c r="Q4" s="34"/>
      <c r="R4" s="34"/>
      <c r="S4" s="174"/>
      <c r="T4" s="34"/>
      <c r="U4" s="34"/>
      <c r="V4" s="34"/>
      <c r="W4" s="34"/>
      <c r="X4" s="34"/>
      <c r="Y4" s="34"/>
      <c r="Z4" s="34"/>
      <c r="AA4" s="174"/>
      <c r="AB4" s="34"/>
      <c r="AC4" s="34"/>
      <c r="AD4" s="34"/>
      <c r="AE4" s="34"/>
      <c r="AF4" s="34"/>
      <c r="AG4" s="34"/>
      <c r="AH4" s="174"/>
      <c r="AI4" s="34"/>
      <c r="AJ4" s="34"/>
      <c r="AK4" s="34"/>
      <c r="AL4" s="34"/>
      <c r="AM4" s="174"/>
      <c r="AN4" s="170"/>
      <c r="AO4" s="34"/>
      <c r="AP4" s="170"/>
      <c r="AQ4" s="170"/>
      <c r="AR4" s="170"/>
      <c r="AS4" s="178"/>
      <c r="AT4" s="1"/>
      <c r="AU4" s="1"/>
      <c r="AV4" s="1"/>
    </row>
    <row r="5" spans="1:48" ht="12.75">
      <c r="A5" t="s">
        <v>742</v>
      </c>
      <c r="B5" s="190" t="s">
        <v>152</v>
      </c>
      <c r="C5" s="191" t="s">
        <v>674</v>
      </c>
      <c r="D5" t="s">
        <v>677</v>
      </c>
      <c r="E5" t="s">
        <v>691</v>
      </c>
      <c r="F5" s="1" t="s">
        <v>36</v>
      </c>
      <c r="H5" s="178"/>
      <c r="I5" s="1" t="s">
        <v>36</v>
      </c>
      <c r="J5" s="1" t="s">
        <v>36</v>
      </c>
      <c r="K5" s="1" t="s">
        <v>36</v>
      </c>
      <c r="L5" s="1" t="s">
        <v>36</v>
      </c>
      <c r="M5" s="178"/>
      <c r="N5" s="1" t="s">
        <v>36</v>
      </c>
      <c r="O5" s="1"/>
      <c r="P5" s="1"/>
      <c r="Q5" s="1"/>
      <c r="R5" s="1"/>
      <c r="S5" s="178"/>
      <c r="T5" s="1"/>
      <c r="U5" s="1"/>
      <c r="V5" s="1"/>
      <c r="W5" s="1"/>
      <c r="X5" s="1"/>
      <c r="Y5" s="1"/>
      <c r="Z5" s="1"/>
      <c r="AA5" s="178"/>
      <c r="AB5" s="1"/>
      <c r="AC5" s="1"/>
      <c r="AD5" s="1"/>
      <c r="AE5" s="1"/>
      <c r="AF5" s="1"/>
      <c r="AG5" s="1"/>
      <c r="AH5" s="178"/>
      <c r="AI5" s="1"/>
      <c r="AJ5" s="1"/>
      <c r="AK5" s="1"/>
      <c r="AL5" s="1"/>
      <c r="AM5" s="178"/>
      <c r="AN5" s="1"/>
      <c r="AO5" s="1" t="s">
        <v>36</v>
      </c>
      <c r="AP5" s="1"/>
      <c r="AQ5" s="1"/>
      <c r="AR5" s="1"/>
      <c r="AS5" s="178"/>
      <c r="AT5" s="1"/>
      <c r="AU5" s="1"/>
      <c r="AV5" s="1"/>
    </row>
    <row r="6" spans="1:48" ht="12.75">
      <c r="A6" t="s">
        <v>742</v>
      </c>
      <c r="B6" s="190" t="s">
        <v>152</v>
      </c>
      <c r="C6" s="191" t="s">
        <v>676</v>
      </c>
      <c r="D6" t="s">
        <v>678</v>
      </c>
      <c r="E6" t="s">
        <v>692</v>
      </c>
      <c r="F6" s="1" t="s">
        <v>36</v>
      </c>
      <c r="H6" s="178"/>
      <c r="I6" s="1" t="s">
        <v>36</v>
      </c>
      <c r="J6" s="1" t="s">
        <v>36</v>
      </c>
      <c r="K6" s="1" t="s">
        <v>36</v>
      </c>
      <c r="L6" s="1" t="s">
        <v>36</v>
      </c>
      <c r="M6" s="178"/>
      <c r="N6" s="1" t="s">
        <v>36</v>
      </c>
      <c r="O6" s="1"/>
      <c r="P6" s="1"/>
      <c r="Q6" s="1"/>
      <c r="R6" s="1"/>
      <c r="S6" s="178"/>
      <c r="T6" s="1"/>
      <c r="U6" s="1"/>
      <c r="V6" s="1"/>
      <c r="W6" s="1"/>
      <c r="X6" s="1"/>
      <c r="Y6" s="1"/>
      <c r="Z6" s="1"/>
      <c r="AA6" s="178"/>
      <c r="AB6" s="1"/>
      <c r="AC6" s="1"/>
      <c r="AD6" s="1"/>
      <c r="AE6" s="1"/>
      <c r="AF6" s="1"/>
      <c r="AG6" s="1"/>
      <c r="AH6" s="178"/>
      <c r="AI6" s="1"/>
      <c r="AJ6" s="1"/>
      <c r="AK6" s="1"/>
      <c r="AL6" s="1"/>
      <c r="AM6" s="178"/>
      <c r="AN6" s="1"/>
      <c r="AO6" s="1" t="s">
        <v>36</v>
      </c>
      <c r="AP6" s="1"/>
      <c r="AQ6" s="1"/>
      <c r="AR6" s="1"/>
      <c r="AS6" s="178"/>
      <c r="AT6" s="1"/>
      <c r="AU6" s="1"/>
      <c r="AV6" s="1"/>
    </row>
    <row r="7" spans="1:48" ht="12.75">
      <c r="A7" t="s">
        <v>742</v>
      </c>
      <c r="B7" s="190" t="s">
        <v>152</v>
      </c>
      <c r="C7" s="191" t="s">
        <v>679</v>
      </c>
      <c r="D7" t="s">
        <v>680</v>
      </c>
      <c r="E7" t="s">
        <v>693</v>
      </c>
      <c r="H7" s="178"/>
      <c r="I7" s="1" t="s">
        <v>36</v>
      </c>
      <c r="J7" s="1" t="s">
        <v>36</v>
      </c>
      <c r="K7" s="1" t="s">
        <v>36</v>
      </c>
      <c r="L7" s="1" t="s">
        <v>36</v>
      </c>
      <c r="M7" s="178"/>
      <c r="N7" s="1" t="s">
        <v>36</v>
      </c>
      <c r="O7" s="1"/>
      <c r="P7" s="1"/>
      <c r="Q7" s="1"/>
      <c r="R7" s="1"/>
      <c r="S7" s="178"/>
      <c r="T7" s="1"/>
      <c r="U7" s="1"/>
      <c r="V7" s="1"/>
      <c r="W7" s="1"/>
      <c r="X7" s="1"/>
      <c r="Y7" s="1"/>
      <c r="Z7" s="1"/>
      <c r="AA7" s="178"/>
      <c r="AB7" s="1"/>
      <c r="AC7" s="1"/>
      <c r="AD7" s="1"/>
      <c r="AE7" s="1"/>
      <c r="AF7" s="1"/>
      <c r="AG7" s="1"/>
      <c r="AH7" s="178"/>
      <c r="AI7" s="1"/>
      <c r="AJ7" s="1"/>
      <c r="AK7" s="1"/>
      <c r="AL7" s="1"/>
      <c r="AM7" s="178"/>
      <c r="AN7" s="1"/>
      <c r="AO7" s="1"/>
      <c r="AP7" s="1"/>
      <c r="AQ7" s="1"/>
      <c r="AR7" s="1"/>
      <c r="AS7" s="178"/>
      <c r="AT7" s="1"/>
      <c r="AU7" s="1"/>
      <c r="AV7" s="1"/>
    </row>
    <row r="8" spans="1:48" ht="12.75">
      <c r="A8" t="s">
        <v>742</v>
      </c>
      <c r="B8" s="190" t="s">
        <v>152</v>
      </c>
      <c r="C8" s="191" t="s">
        <v>682</v>
      </c>
      <c r="D8" t="s">
        <v>681</v>
      </c>
      <c r="E8" t="s">
        <v>695</v>
      </c>
      <c r="F8" s="1" t="s">
        <v>36</v>
      </c>
      <c r="H8" s="178"/>
      <c r="I8" s="1"/>
      <c r="J8" s="1"/>
      <c r="K8" s="1"/>
      <c r="L8" s="1"/>
      <c r="M8" s="178"/>
      <c r="N8" s="1"/>
      <c r="O8" s="1"/>
      <c r="P8" s="1"/>
      <c r="Q8" s="1"/>
      <c r="R8" s="1"/>
      <c r="S8" s="178"/>
      <c r="T8" s="1"/>
      <c r="U8" s="1"/>
      <c r="V8" s="1"/>
      <c r="W8" s="1"/>
      <c r="X8" s="1"/>
      <c r="Y8" s="1"/>
      <c r="Z8" s="1"/>
      <c r="AA8" s="178"/>
      <c r="AB8" s="1"/>
      <c r="AC8" s="1"/>
      <c r="AD8" s="1"/>
      <c r="AE8" s="1"/>
      <c r="AF8" s="1"/>
      <c r="AG8" s="1"/>
      <c r="AH8" s="178"/>
      <c r="AI8" s="1"/>
      <c r="AJ8" s="1"/>
      <c r="AK8" s="1"/>
      <c r="AL8" s="1"/>
      <c r="AM8" s="178"/>
      <c r="AN8" s="1"/>
      <c r="AO8" s="1"/>
      <c r="AP8" s="1"/>
      <c r="AQ8" s="1"/>
      <c r="AR8" s="1"/>
      <c r="AS8" s="178"/>
      <c r="AT8" s="1"/>
      <c r="AU8" s="1"/>
      <c r="AV8" s="1"/>
    </row>
    <row r="9" spans="1:48" ht="12.75">
      <c r="A9" t="s">
        <v>742</v>
      </c>
      <c r="B9" s="190" t="s">
        <v>152</v>
      </c>
      <c r="C9" s="191" t="s">
        <v>683</v>
      </c>
      <c r="D9" t="s">
        <v>684</v>
      </c>
      <c r="E9" t="s">
        <v>695</v>
      </c>
      <c r="F9" s="1" t="s">
        <v>36</v>
      </c>
      <c r="H9" s="178"/>
      <c r="I9" s="1"/>
      <c r="J9" s="1"/>
      <c r="K9" s="1"/>
      <c r="L9" s="1"/>
      <c r="M9" s="178"/>
      <c r="N9" s="1"/>
      <c r="O9" s="1"/>
      <c r="P9" s="1"/>
      <c r="Q9" s="1"/>
      <c r="R9" s="1"/>
      <c r="S9" s="178"/>
      <c r="T9" s="1"/>
      <c r="U9" s="1"/>
      <c r="V9" s="1"/>
      <c r="W9" s="1"/>
      <c r="X9" s="1"/>
      <c r="Y9" s="1"/>
      <c r="Z9" s="1"/>
      <c r="AA9" s="178"/>
      <c r="AB9" s="1"/>
      <c r="AC9" s="1"/>
      <c r="AD9" s="1"/>
      <c r="AE9" s="1"/>
      <c r="AF9" s="1"/>
      <c r="AG9" s="1"/>
      <c r="AH9" s="178"/>
      <c r="AI9" s="1"/>
      <c r="AJ9" s="1"/>
      <c r="AK9" s="1"/>
      <c r="AL9" s="1"/>
      <c r="AM9" s="178"/>
      <c r="AN9" s="1"/>
      <c r="AO9" s="1"/>
      <c r="AP9" s="1"/>
      <c r="AQ9" s="1"/>
      <c r="AR9" s="1"/>
      <c r="AS9" s="178"/>
      <c r="AT9" s="1"/>
      <c r="AU9" s="1"/>
      <c r="AV9" s="1"/>
    </row>
    <row r="10" spans="1:48" ht="12.75">
      <c r="A10" t="s">
        <v>742</v>
      </c>
      <c r="B10" s="190" t="s">
        <v>152</v>
      </c>
      <c r="C10" s="191" t="s">
        <v>245</v>
      </c>
      <c r="D10" t="s">
        <v>685</v>
      </c>
      <c r="E10" t="s">
        <v>694</v>
      </c>
      <c r="F10" s="1" t="s">
        <v>36</v>
      </c>
      <c r="H10" s="178"/>
      <c r="I10" s="1"/>
      <c r="J10" s="1"/>
      <c r="K10" s="1"/>
      <c r="L10" s="1"/>
      <c r="M10" s="178"/>
      <c r="N10" s="1"/>
      <c r="O10" s="1"/>
      <c r="P10" s="1"/>
      <c r="Q10" s="1"/>
      <c r="R10" s="1"/>
      <c r="S10" s="178"/>
      <c r="T10" s="1"/>
      <c r="U10" s="1"/>
      <c r="V10" s="1"/>
      <c r="W10" s="1"/>
      <c r="X10" s="1"/>
      <c r="Y10" s="1"/>
      <c r="Z10" s="1"/>
      <c r="AA10" s="178"/>
      <c r="AB10" s="1"/>
      <c r="AC10" s="1"/>
      <c r="AD10" s="1"/>
      <c r="AE10" s="1"/>
      <c r="AF10" s="1"/>
      <c r="AG10" s="1"/>
      <c r="AH10" s="178"/>
      <c r="AI10" s="1"/>
      <c r="AJ10" s="1"/>
      <c r="AK10" s="1"/>
      <c r="AL10" s="1"/>
      <c r="AM10" s="178"/>
      <c r="AN10" s="1"/>
      <c r="AO10" s="1"/>
      <c r="AP10" s="1"/>
      <c r="AQ10" s="1"/>
      <c r="AR10" s="1"/>
      <c r="AS10" s="178"/>
      <c r="AT10" s="1"/>
      <c r="AU10" s="1"/>
      <c r="AV10" s="1"/>
    </row>
    <row r="11" spans="2:48" s="176" customFormat="1" ht="4.5" customHeight="1">
      <c r="B11" s="190"/>
      <c r="C11" s="191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</row>
    <row r="12" spans="1:48" ht="12.75">
      <c r="A12" t="s">
        <v>743</v>
      </c>
      <c r="B12" s="190" t="s">
        <v>744</v>
      </c>
      <c r="C12" s="191" t="s">
        <v>320</v>
      </c>
      <c r="D12" t="s">
        <v>771</v>
      </c>
      <c r="E12" t="s">
        <v>750</v>
      </c>
      <c r="F12" s="1" t="s">
        <v>36</v>
      </c>
      <c r="G12" s="1" t="s">
        <v>36</v>
      </c>
      <c r="H12" s="178"/>
      <c r="I12" s="1" t="s">
        <v>36</v>
      </c>
      <c r="J12" s="1" t="s">
        <v>36</v>
      </c>
      <c r="K12" s="1" t="s">
        <v>36</v>
      </c>
      <c r="L12" s="1" t="s">
        <v>36</v>
      </c>
      <c r="M12" s="178"/>
      <c r="N12" s="1"/>
      <c r="O12" s="1" t="s">
        <v>36</v>
      </c>
      <c r="P12" s="1" t="s">
        <v>36</v>
      </c>
      <c r="Q12" s="1" t="s">
        <v>36</v>
      </c>
      <c r="R12" s="1" t="s">
        <v>36</v>
      </c>
      <c r="S12" s="178"/>
      <c r="T12" s="1" t="s">
        <v>36</v>
      </c>
      <c r="U12" s="1" t="s">
        <v>36</v>
      </c>
      <c r="V12" s="1" t="s">
        <v>36</v>
      </c>
      <c r="W12" s="1" t="s">
        <v>36</v>
      </c>
      <c r="X12" s="1"/>
      <c r="Y12" s="1"/>
      <c r="Z12" s="1"/>
      <c r="AA12" s="178"/>
      <c r="AB12" s="1" t="s">
        <v>36</v>
      </c>
      <c r="AC12" s="1" t="s">
        <v>36</v>
      </c>
      <c r="AD12" s="1" t="s">
        <v>36</v>
      </c>
      <c r="AE12" s="1" t="s">
        <v>36</v>
      </c>
      <c r="AF12" s="1" t="s">
        <v>36</v>
      </c>
      <c r="AG12" s="1" t="s">
        <v>36</v>
      </c>
      <c r="AH12" s="178"/>
      <c r="AI12" s="1"/>
      <c r="AJ12" s="1"/>
      <c r="AK12" s="1" t="s">
        <v>36</v>
      </c>
      <c r="AL12" s="1" t="s">
        <v>36</v>
      </c>
      <c r="AM12" s="178"/>
      <c r="AN12" s="1" t="s">
        <v>36</v>
      </c>
      <c r="AO12" s="1"/>
      <c r="AP12" s="1"/>
      <c r="AQ12" s="1"/>
      <c r="AR12" s="1"/>
      <c r="AS12" s="178"/>
      <c r="AT12" s="1"/>
      <c r="AU12" s="1"/>
      <c r="AV12" s="1"/>
    </row>
    <row r="13" spans="1:48" ht="12.75">
      <c r="A13" t="s">
        <v>743</v>
      </c>
      <c r="B13" s="190" t="s">
        <v>744</v>
      </c>
      <c r="C13" s="191" t="s">
        <v>748</v>
      </c>
      <c r="E13" t="s">
        <v>750</v>
      </c>
      <c r="F13" s="1" t="s">
        <v>36</v>
      </c>
      <c r="G13" s="1" t="s">
        <v>36</v>
      </c>
      <c r="H13" s="178"/>
      <c r="I13" s="1" t="s">
        <v>36</v>
      </c>
      <c r="J13" s="1" t="s">
        <v>36</v>
      </c>
      <c r="K13" s="1" t="s">
        <v>36</v>
      </c>
      <c r="L13" s="1" t="s">
        <v>36</v>
      </c>
      <c r="M13" s="178"/>
      <c r="N13" s="1"/>
      <c r="O13" s="1" t="s">
        <v>36</v>
      </c>
      <c r="P13" s="1" t="s">
        <v>36</v>
      </c>
      <c r="Q13" s="1" t="s">
        <v>36</v>
      </c>
      <c r="R13" s="1" t="s">
        <v>36</v>
      </c>
      <c r="S13" s="178"/>
      <c r="T13" s="1" t="s">
        <v>36</v>
      </c>
      <c r="U13" s="1" t="s">
        <v>36</v>
      </c>
      <c r="V13" s="1" t="s">
        <v>36</v>
      </c>
      <c r="W13" s="1" t="s">
        <v>36</v>
      </c>
      <c r="X13" s="1"/>
      <c r="Y13" s="1"/>
      <c r="Z13" s="1"/>
      <c r="AA13" s="178"/>
      <c r="AB13" s="1" t="s">
        <v>36</v>
      </c>
      <c r="AC13" s="1" t="s">
        <v>36</v>
      </c>
      <c r="AD13" s="1" t="s">
        <v>36</v>
      </c>
      <c r="AE13" s="1" t="s">
        <v>36</v>
      </c>
      <c r="AF13" s="1" t="s">
        <v>36</v>
      </c>
      <c r="AG13" s="1" t="s">
        <v>36</v>
      </c>
      <c r="AH13" s="178"/>
      <c r="AI13" s="1"/>
      <c r="AJ13" s="1"/>
      <c r="AK13" s="1" t="s">
        <v>36</v>
      </c>
      <c r="AL13" s="1" t="s">
        <v>36</v>
      </c>
      <c r="AM13" s="178"/>
      <c r="AN13" s="1" t="s">
        <v>36</v>
      </c>
      <c r="AO13" s="1"/>
      <c r="AP13" s="1"/>
      <c r="AQ13" s="1"/>
      <c r="AR13" s="1"/>
      <c r="AS13" s="178"/>
      <c r="AT13" s="1"/>
      <c r="AU13" s="1"/>
      <c r="AV13" s="1"/>
    </row>
    <row r="14" spans="1:48" ht="14.25">
      <c r="A14" t="s">
        <v>743</v>
      </c>
      <c r="B14" s="190" t="s">
        <v>744</v>
      </c>
      <c r="C14" s="191" t="s">
        <v>745</v>
      </c>
      <c r="E14" t="s">
        <v>750</v>
      </c>
      <c r="F14" s="1" t="s">
        <v>822</v>
      </c>
      <c r="G14" s="1" t="s">
        <v>36</v>
      </c>
      <c r="H14" s="178"/>
      <c r="I14" s="1" t="s">
        <v>36</v>
      </c>
      <c r="J14" s="1" t="s">
        <v>36</v>
      </c>
      <c r="K14" s="1" t="s">
        <v>36</v>
      </c>
      <c r="L14" s="1" t="s">
        <v>36</v>
      </c>
      <c r="M14" s="178"/>
      <c r="N14" s="1"/>
      <c r="O14" s="1" t="s">
        <v>36</v>
      </c>
      <c r="P14" s="1" t="s">
        <v>36</v>
      </c>
      <c r="Q14" s="1" t="s">
        <v>36</v>
      </c>
      <c r="R14" s="1" t="s">
        <v>36</v>
      </c>
      <c r="S14" s="178"/>
      <c r="T14" s="1" t="s">
        <v>36</v>
      </c>
      <c r="U14" s="1" t="s">
        <v>36</v>
      </c>
      <c r="V14" s="1" t="s">
        <v>36</v>
      </c>
      <c r="W14" s="1" t="s">
        <v>36</v>
      </c>
      <c r="X14" s="1"/>
      <c r="Y14" s="1"/>
      <c r="Z14" s="1"/>
      <c r="AA14" s="178"/>
      <c r="AB14" s="1" t="s">
        <v>36</v>
      </c>
      <c r="AC14" s="1" t="s">
        <v>36</v>
      </c>
      <c r="AD14" s="1" t="s">
        <v>36</v>
      </c>
      <c r="AE14" s="1" t="s">
        <v>36</v>
      </c>
      <c r="AF14" s="1" t="s">
        <v>36</v>
      </c>
      <c r="AG14" s="1" t="s">
        <v>36</v>
      </c>
      <c r="AH14" s="178"/>
      <c r="AI14" s="1"/>
      <c r="AJ14" s="1"/>
      <c r="AK14" s="1" t="s">
        <v>36</v>
      </c>
      <c r="AL14" s="1" t="s">
        <v>36</v>
      </c>
      <c r="AM14" s="178"/>
      <c r="AN14" s="1" t="s">
        <v>36</v>
      </c>
      <c r="AO14" s="1"/>
      <c r="AP14" s="1"/>
      <c r="AQ14" s="1"/>
      <c r="AR14" s="1"/>
      <c r="AS14" s="178"/>
      <c r="AT14" s="1"/>
      <c r="AU14" s="1"/>
      <c r="AV14" s="1"/>
    </row>
    <row r="15" spans="1:48" ht="14.25">
      <c r="A15" t="s">
        <v>743</v>
      </c>
      <c r="B15" s="190" t="s">
        <v>744</v>
      </c>
      <c r="C15" s="191" t="s">
        <v>746</v>
      </c>
      <c r="E15" t="s">
        <v>750</v>
      </c>
      <c r="F15" s="1" t="s">
        <v>822</v>
      </c>
      <c r="G15" s="1" t="s">
        <v>36</v>
      </c>
      <c r="H15" s="178"/>
      <c r="I15" s="1" t="s">
        <v>36</v>
      </c>
      <c r="J15" s="1" t="s">
        <v>36</v>
      </c>
      <c r="K15" s="1" t="s">
        <v>36</v>
      </c>
      <c r="L15" s="1" t="s">
        <v>36</v>
      </c>
      <c r="M15" s="178"/>
      <c r="N15" s="1"/>
      <c r="O15" s="1" t="s">
        <v>36</v>
      </c>
      <c r="P15" s="1" t="s">
        <v>36</v>
      </c>
      <c r="Q15" s="1" t="s">
        <v>36</v>
      </c>
      <c r="R15" s="1" t="s">
        <v>36</v>
      </c>
      <c r="S15" s="178"/>
      <c r="T15" s="1" t="s">
        <v>36</v>
      </c>
      <c r="U15" s="1" t="s">
        <v>36</v>
      </c>
      <c r="V15" s="1" t="s">
        <v>36</v>
      </c>
      <c r="W15" s="1" t="s">
        <v>36</v>
      </c>
      <c r="X15" s="1"/>
      <c r="Y15" s="1"/>
      <c r="Z15" s="1"/>
      <c r="AA15" s="178"/>
      <c r="AB15" s="1" t="s">
        <v>36</v>
      </c>
      <c r="AC15" s="1" t="s">
        <v>36</v>
      </c>
      <c r="AD15" s="1" t="s">
        <v>36</v>
      </c>
      <c r="AE15" s="1" t="s">
        <v>36</v>
      </c>
      <c r="AF15" s="1" t="s">
        <v>36</v>
      </c>
      <c r="AG15" s="1" t="s">
        <v>36</v>
      </c>
      <c r="AH15" s="178"/>
      <c r="AI15" s="1"/>
      <c r="AJ15" s="1"/>
      <c r="AK15" s="1" t="s">
        <v>36</v>
      </c>
      <c r="AL15" s="1" t="s">
        <v>36</v>
      </c>
      <c r="AM15" s="178"/>
      <c r="AN15" s="1" t="s">
        <v>36</v>
      </c>
      <c r="AO15" s="1"/>
      <c r="AP15" s="1"/>
      <c r="AQ15" s="1"/>
      <c r="AR15" s="1"/>
      <c r="AS15" s="178"/>
      <c r="AT15" s="1"/>
      <c r="AU15" s="1"/>
      <c r="AV15" s="1"/>
    </row>
    <row r="16" spans="1:48" ht="12.75">
      <c r="A16" t="s">
        <v>743</v>
      </c>
      <c r="B16" s="190" t="s">
        <v>744</v>
      </c>
      <c r="C16" s="191" t="s">
        <v>747</v>
      </c>
      <c r="E16" t="s">
        <v>750</v>
      </c>
      <c r="F16" s="1" t="s">
        <v>36</v>
      </c>
      <c r="G16" s="1" t="s">
        <v>36</v>
      </c>
      <c r="H16" s="178"/>
      <c r="I16" s="1" t="s">
        <v>36</v>
      </c>
      <c r="J16" s="1" t="s">
        <v>36</v>
      </c>
      <c r="K16" s="1" t="s">
        <v>36</v>
      </c>
      <c r="L16" s="1" t="s">
        <v>36</v>
      </c>
      <c r="M16" s="178"/>
      <c r="N16" s="1"/>
      <c r="O16" s="1" t="s">
        <v>36</v>
      </c>
      <c r="P16" s="1" t="s">
        <v>36</v>
      </c>
      <c r="Q16" s="1" t="s">
        <v>36</v>
      </c>
      <c r="R16" s="1" t="s">
        <v>36</v>
      </c>
      <c r="S16" s="178"/>
      <c r="T16" s="1" t="s">
        <v>36</v>
      </c>
      <c r="U16" s="1" t="s">
        <v>36</v>
      </c>
      <c r="V16" s="1" t="s">
        <v>36</v>
      </c>
      <c r="W16" s="1" t="s">
        <v>36</v>
      </c>
      <c r="X16" s="1"/>
      <c r="Y16" s="1"/>
      <c r="Z16" s="1"/>
      <c r="AA16" s="178"/>
      <c r="AB16" s="1" t="s">
        <v>36</v>
      </c>
      <c r="AC16" s="1" t="s">
        <v>36</v>
      </c>
      <c r="AD16" s="1" t="s">
        <v>36</v>
      </c>
      <c r="AE16" s="1" t="s">
        <v>36</v>
      </c>
      <c r="AF16" s="1" t="s">
        <v>36</v>
      </c>
      <c r="AG16" s="1" t="s">
        <v>36</v>
      </c>
      <c r="AH16" s="178"/>
      <c r="AI16" s="1"/>
      <c r="AJ16" s="1"/>
      <c r="AK16" s="1" t="s">
        <v>36</v>
      </c>
      <c r="AL16" s="1" t="s">
        <v>36</v>
      </c>
      <c r="AM16" s="178"/>
      <c r="AN16" s="1" t="s">
        <v>36</v>
      </c>
      <c r="AO16" s="1"/>
      <c r="AP16" s="1"/>
      <c r="AQ16" s="1"/>
      <c r="AR16" s="1"/>
      <c r="AS16" s="178"/>
      <c r="AT16" s="1"/>
      <c r="AU16" s="1"/>
      <c r="AV16" s="1"/>
    </row>
    <row r="17" spans="1:48" ht="12.75">
      <c r="A17" t="s">
        <v>809</v>
      </c>
      <c r="B17" s="190" t="s">
        <v>744</v>
      </c>
      <c r="C17" s="191" t="s">
        <v>751</v>
      </c>
      <c r="E17" t="s">
        <v>752</v>
      </c>
      <c r="F17" s="1" t="s">
        <v>36</v>
      </c>
      <c r="H17" s="178"/>
      <c r="I17" s="1"/>
      <c r="J17" s="1"/>
      <c r="K17" s="1"/>
      <c r="L17" s="1"/>
      <c r="M17" s="178"/>
      <c r="N17" s="1"/>
      <c r="O17" s="1"/>
      <c r="P17" s="1"/>
      <c r="Q17" s="1"/>
      <c r="R17" s="1"/>
      <c r="S17" s="178"/>
      <c r="T17" s="1"/>
      <c r="U17" s="1"/>
      <c r="V17" s="1"/>
      <c r="W17" s="1"/>
      <c r="X17" s="1"/>
      <c r="Y17" s="1"/>
      <c r="Z17" s="1"/>
      <c r="AA17" s="178"/>
      <c r="AB17" s="1"/>
      <c r="AC17" s="1"/>
      <c r="AD17" s="1"/>
      <c r="AE17" s="1"/>
      <c r="AF17" s="1"/>
      <c r="AG17" s="1"/>
      <c r="AH17" s="178"/>
      <c r="AI17" s="1"/>
      <c r="AJ17" s="1"/>
      <c r="AK17" s="1"/>
      <c r="AL17" s="1"/>
      <c r="AM17" s="178"/>
      <c r="AN17" s="1"/>
      <c r="AO17" s="1"/>
      <c r="AP17" s="1"/>
      <c r="AQ17" s="1"/>
      <c r="AR17" s="1"/>
      <c r="AS17" s="178"/>
      <c r="AT17" s="1"/>
      <c r="AU17" s="1"/>
      <c r="AV17" s="1"/>
    </row>
    <row r="18" spans="1:48" ht="12.75">
      <c r="A18" t="s">
        <v>743</v>
      </c>
      <c r="B18" s="190" t="s">
        <v>744</v>
      </c>
      <c r="C18" s="191" t="s">
        <v>811</v>
      </c>
      <c r="D18" t="s">
        <v>810</v>
      </c>
      <c r="E18" t="s">
        <v>813</v>
      </c>
      <c r="G18" s="1" t="s">
        <v>36</v>
      </c>
      <c r="H18" s="178"/>
      <c r="I18" s="1" t="s">
        <v>36</v>
      </c>
      <c r="J18" s="1" t="s">
        <v>36</v>
      </c>
      <c r="K18" s="1" t="s">
        <v>36</v>
      </c>
      <c r="L18" s="1" t="s">
        <v>36</v>
      </c>
      <c r="M18" s="178"/>
      <c r="N18" s="1"/>
      <c r="O18" s="1" t="s">
        <v>36</v>
      </c>
      <c r="P18" s="1" t="s">
        <v>36</v>
      </c>
      <c r="Q18" s="1" t="s">
        <v>36</v>
      </c>
      <c r="R18" s="1" t="s">
        <v>36</v>
      </c>
      <c r="S18" s="178"/>
      <c r="T18" s="1" t="s">
        <v>36</v>
      </c>
      <c r="U18" s="1" t="s">
        <v>36</v>
      </c>
      <c r="V18" s="1" t="s">
        <v>36</v>
      </c>
      <c r="W18" s="1" t="s">
        <v>36</v>
      </c>
      <c r="X18" s="1"/>
      <c r="Y18" s="1"/>
      <c r="Z18" s="1"/>
      <c r="AA18" s="178"/>
      <c r="AB18" s="1" t="s">
        <v>36</v>
      </c>
      <c r="AC18" s="1" t="s">
        <v>36</v>
      </c>
      <c r="AD18" s="1" t="s">
        <v>36</v>
      </c>
      <c r="AE18" s="1" t="s">
        <v>36</v>
      </c>
      <c r="AF18" s="1" t="s">
        <v>36</v>
      </c>
      <c r="AG18" s="1" t="s">
        <v>36</v>
      </c>
      <c r="AH18" s="178"/>
      <c r="AI18" s="1"/>
      <c r="AJ18" s="1"/>
      <c r="AK18" s="1" t="s">
        <v>36</v>
      </c>
      <c r="AL18" s="1" t="s">
        <v>36</v>
      </c>
      <c r="AM18" s="178"/>
      <c r="AN18" s="1" t="s">
        <v>36</v>
      </c>
      <c r="AO18" s="1"/>
      <c r="AP18" s="1"/>
      <c r="AQ18" s="1"/>
      <c r="AR18" s="1"/>
      <c r="AS18" s="178"/>
      <c r="AT18" s="1"/>
      <c r="AU18" s="1"/>
      <c r="AV18" s="1"/>
    </row>
    <row r="19" spans="2:48" s="176" customFormat="1" ht="4.5" customHeight="1">
      <c r="B19" s="190"/>
      <c r="C19" s="191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</row>
    <row r="20" spans="1:48" ht="12.75">
      <c r="A20" t="s">
        <v>743</v>
      </c>
      <c r="B20" s="190" t="s">
        <v>812</v>
      </c>
      <c r="C20" s="191" t="s">
        <v>816</v>
      </c>
      <c r="D20" t="s">
        <v>814</v>
      </c>
      <c r="E20" t="s">
        <v>815</v>
      </c>
      <c r="F20" s="1" t="s">
        <v>36</v>
      </c>
      <c r="G20" s="1" t="s">
        <v>36</v>
      </c>
      <c r="H20" s="178"/>
      <c r="I20" s="1" t="s">
        <v>36</v>
      </c>
      <c r="J20" s="1" t="s">
        <v>36</v>
      </c>
      <c r="K20" s="1" t="s">
        <v>36</v>
      </c>
      <c r="L20" s="1" t="s">
        <v>36</v>
      </c>
      <c r="M20" s="178"/>
      <c r="N20" s="1"/>
      <c r="O20" s="1" t="s">
        <v>36</v>
      </c>
      <c r="P20" s="1" t="s">
        <v>36</v>
      </c>
      <c r="Q20" s="1" t="s">
        <v>36</v>
      </c>
      <c r="R20" s="1" t="s">
        <v>36</v>
      </c>
      <c r="S20" s="178"/>
      <c r="T20" s="1" t="s">
        <v>36</v>
      </c>
      <c r="U20" s="1" t="s">
        <v>36</v>
      </c>
      <c r="V20" s="1" t="s">
        <v>36</v>
      </c>
      <c r="W20" s="1" t="s">
        <v>36</v>
      </c>
      <c r="X20" s="1"/>
      <c r="Y20" s="1"/>
      <c r="Z20" s="1"/>
      <c r="AA20" s="178"/>
      <c r="AB20" s="1" t="s">
        <v>36</v>
      </c>
      <c r="AC20" s="1" t="s">
        <v>36</v>
      </c>
      <c r="AD20" s="1" t="s">
        <v>36</v>
      </c>
      <c r="AE20" s="1" t="s">
        <v>36</v>
      </c>
      <c r="AF20" s="1" t="s">
        <v>36</v>
      </c>
      <c r="AG20" s="1" t="s">
        <v>36</v>
      </c>
      <c r="AH20" s="178"/>
      <c r="AI20" s="1"/>
      <c r="AJ20" s="1"/>
      <c r="AK20" s="1" t="s">
        <v>36</v>
      </c>
      <c r="AL20" s="1" t="s">
        <v>36</v>
      </c>
      <c r="AM20" s="178"/>
      <c r="AN20" s="1" t="s">
        <v>36</v>
      </c>
      <c r="AO20" s="1"/>
      <c r="AP20" s="1"/>
      <c r="AQ20" s="1"/>
      <c r="AR20" s="1"/>
      <c r="AS20" s="178"/>
      <c r="AT20" s="1"/>
      <c r="AU20" s="1"/>
      <c r="AV20" s="1"/>
    </row>
    <row r="21" spans="1:48" ht="12.75">
      <c r="A21" t="s">
        <v>743</v>
      </c>
      <c r="B21" s="190" t="s">
        <v>812</v>
      </c>
      <c r="C21" s="191" t="s">
        <v>818</v>
      </c>
      <c r="D21" t="s">
        <v>819</v>
      </c>
      <c r="E21" t="s">
        <v>817</v>
      </c>
      <c r="F21" s="1" t="s">
        <v>36</v>
      </c>
      <c r="G21" s="1" t="s">
        <v>36</v>
      </c>
      <c r="H21" s="178"/>
      <c r="I21" s="1" t="s">
        <v>36</v>
      </c>
      <c r="J21" s="1" t="s">
        <v>36</v>
      </c>
      <c r="K21" s="1" t="s">
        <v>36</v>
      </c>
      <c r="L21" s="1" t="s">
        <v>36</v>
      </c>
      <c r="M21" s="178"/>
      <c r="N21" s="1"/>
      <c r="O21" s="1" t="s">
        <v>36</v>
      </c>
      <c r="P21" s="1" t="s">
        <v>36</v>
      </c>
      <c r="Q21" s="1" t="s">
        <v>36</v>
      </c>
      <c r="R21" s="1" t="s">
        <v>36</v>
      </c>
      <c r="S21" s="178"/>
      <c r="T21" s="1" t="s">
        <v>36</v>
      </c>
      <c r="U21" s="1" t="s">
        <v>36</v>
      </c>
      <c r="V21" s="1" t="s">
        <v>36</v>
      </c>
      <c r="W21" s="1" t="s">
        <v>36</v>
      </c>
      <c r="X21" s="1"/>
      <c r="Y21" s="1"/>
      <c r="Z21" s="1"/>
      <c r="AA21" s="178"/>
      <c r="AB21" s="1" t="s">
        <v>36</v>
      </c>
      <c r="AC21" s="1" t="s">
        <v>36</v>
      </c>
      <c r="AD21" s="1" t="s">
        <v>36</v>
      </c>
      <c r="AE21" s="1" t="s">
        <v>36</v>
      </c>
      <c r="AF21" s="1" t="s">
        <v>36</v>
      </c>
      <c r="AG21" s="1" t="s">
        <v>36</v>
      </c>
      <c r="AH21" s="178"/>
      <c r="AI21" s="1"/>
      <c r="AJ21" s="1"/>
      <c r="AK21" s="1" t="s">
        <v>36</v>
      </c>
      <c r="AL21" s="1" t="s">
        <v>36</v>
      </c>
      <c r="AM21" s="178"/>
      <c r="AN21" s="1" t="s">
        <v>36</v>
      </c>
      <c r="AO21" s="1"/>
      <c r="AP21" s="1"/>
      <c r="AQ21" s="1"/>
      <c r="AR21" s="1"/>
      <c r="AS21" s="178"/>
      <c r="AT21" s="1"/>
      <c r="AU21" s="1"/>
      <c r="AV21" s="1"/>
    </row>
    <row r="22" spans="2:48" s="176" customFormat="1" ht="4.5" customHeight="1">
      <c r="B22" s="190"/>
      <c r="C22" s="191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</row>
    <row r="23" spans="1:48" ht="12.75">
      <c r="A23" t="s">
        <v>743</v>
      </c>
      <c r="B23" s="190" t="s">
        <v>720</v>
      </c>
      <c r="C23" s="191" t="s">
        <v>226</v>
      </c>
      <c r="D23" s="21"/>
      <c r="E23" s="21" t="s">
        <v>721</v>
      </c>
      <c r="F23" s="34"/>
      <c r="G23" s="34"/>
      <c r="H23" s="174"/>
      <c r="I23" s="1" t="s">
        <v>36</v>
      </c>
      <c r="J23" s="1" t="s">
        <v>36</v>
      </c>
      <c r="K23" s="1" t="s">
        <v>36</v>
      </c>
      <c r="L23" s="1" t="s">
        <v>36</v>
      </c>
      <c r="M23" s="178"/>
      <c r="N23" s="1" t="s">
        <v>36</v>
      </c>
      <c r="O23" s="1" t="s">
        <v>36</v>
      </c>
      <c r="P23" s="34" t="s">
        <v>36</v>
      </c>
      <c r="Q23" s="34"/>
      <c r="R23" s="34"/>
      <c r="S23" s="174"/>
      <c r="T23" s="1" t="s">
        <v>36</v>
      </c>
      <c r="U23" s="1" t="s">
        <v>36</v>
      </c>
      <c r="V23" s="1" t="s">
        <v>36</v>
      </c>
      <c r="W23" s="1" t="s">
        <v>36</v>
      </c>
      <c r="X23" s="1" t="s">
        <v>36</v>
      </c>
      <c r="Y23" s="1"/>
      <c r="Z23" s="34"/>
      <c r="AA23" s="174"/>
      <c r="AB23" s="34"/>
      <c r="AC23" s="34"/>
      <c r="AD23" s="34"/>
      <c r="AE23" s="34"/>
      <c r="AF23" s="34"/>
      <c r="AG23" s="34"/>
      <c r="AH23" s="174"/>
      <c r="AI23" s="34" t="s">
        <v>36</v>
      </c>
      <c r="AJ23" s="34" t="s">
        <v>36</v>
      </c>
      <c r="AK23" s="34"/>
      <c r="AL23" s="34"/>
      <c r="AM23" s="174"/>
      <c r="AN23" s="170" t="s">
        <v>36</v>
      </c>
      <c r="AO23" s="170"/>
      <c r="AP23" s="170"/>
      <c r="AQ23" s="170"/>
      <c r="AR23" s="170"/>
      <c r="AS23" s="178"/>
      <c r="AT23" s="1" t="s">
        <v>36</v>
      </c>
      <c r="AU23" s="1" t="s">
        <v>36</v>
      </c>
      <c r="AV23" s="1"/>
    </row>
    <row r="24" spans="1:48" ht="12.75">
      <c r="A24" t="s">
        <v>743</v>
      </c>
      <c r="B24" s="190" t="s">
        <v>720</v>
      </c>
      <c r="C24" s="191" t="s">
        <v>671</v>
      </c>
      <c r="D24" s="21"/>
      <c r="E24" s="21" t="s">
        <v>721</v>
      </c>
      <c r="F24" s="34"/>
      <c r="G24" s="34"/>
      <c r="H24" s="174"/>
      <c r="I24" s="1" t="s">
        <v>36</v>
      </c>
      <c r="J24" s="1" t="s">
        <v>36</v>
      </c>
      <c r="K24" s="1" t="s">
        <v>36</v>
      </c>
      <c r="L24" s="1" t="s">
        <v>36</v>
      </c>
      <c r="M24" s="178"/>
      <c r="N24" s="1" t="s">
        <v>36</v>
      </c>
      <c r="O24" s="1" t="s">
        <v>36</v>
      </c>
      <c r="P24" s="34" t="s">
        <v>36</v>
      </c>
      <c r="Q24" s="34"/>
      <c r="R24" s="34"/>
      <c r="S24" s="174"/>
      <c r="T24" s="1" t="s">
        <v>36</v>
      </c>
      <c r="U24" s="1" t="s">
        <v>36</v>
      </c>
      <c r="V24" s="1" t="s">
        <v>36</v>
      </c>
      <c r="W24" s="1" t="s">
        <v>36</v>
      </c>
      <c r="X24" s="1" t="s">
        <v>36</v>
      </c>
      <c r="Y24" s="1"/>
      <c r="Z24" s="34"/>
      <c r="AA24" s="174"/>
      <c r="AB24" s="34"/>
      <c r="AC24" s="34"/>
      <c r="AD24" s="34"/>
      <c r="AE24" s="34"/>
      <c r="AF24" s="34"/>
      <c r="AG24" s="34"/>
      <c r="AH24" s="174"/>
      <c r="AI24" s="34" t="s">
        <v>36</v>
      </c>
      <c r="AJ24" s="34" t="s">
        <v>36</v>
      </c>
      <c r="AK24" s="34"/>
      <c r="AL24" s="34"/>
      <c r="AM24" s="174"/>
      <c r="AN24" s="170" t="s">
        <v>36</v>
      </c>
      <c r="AO24" s="170"/>
      <c r="AP24" s="170"/>
      <c r="AQ24" s="170"/>
      <c r="AR24" s="170"/>
      <c r="AS24" s="178"/>
      <c r="AT24" s="1" t="s">
        <v>36</v>
      </c>
      <c r="AU24" s="1" t="s">
        <v>36</v>
      </c>
      <c r="AV24" s="1"/>
    </row>
    <row r="25" spans="1:48" ht="12.75">
      <c r="A25" t="s">
        <v>743</v>
      </c>
      <c r="B25" s="190" t="s">
        <v>720</v>
      </c>
      <c r="C25" s="191" t="s">
        <v>672</v>
      </c>
      <c r="D25" s="21"/>
      <c r="E25" s="21" t="s">
        <v>721</v>
      </c>
      <c r="F25" s="34"/>
      <c r="G25" s="34"/>
      <c r="H25" s="174"/>
      <c r="I25" s="1" t="s">
        <v>36</v>
      </c>
      <c r="J25" s="1" t="s">
        <v>36</v>
      </c>
      <c r="K25" s="1" t="s">
        <v>36</v>
      </c>
      <c r="L25" s="1" t="s">
        <v>36</v>
      </c>
      <c r="M25" s="178"/>
      <c r="N25" s="1" t="s">
        <v>36</v>
      </c>
      <c r="O25" s="1" t="s">
        <v>36</v>
      </c>
      <c r="P25" s="34" t="s">
        <v>36</v>
      </c>
      <c r="Q25" s="34"/>
      <c r="R25" s="34"/>
      <c r="S25" s="174"/>
      <c r="T25" s="1" t="s">
        <v>36</v>
      </c>
      <c r="U25" s="1" t="s">
        <v>36</v>
      </c>
      <c r="V25" s="1" t="s">
        <v>36</v>
      </c>
      <c r="W25" s="1" t="s">
        <v>36</v>
      </c>
      <c r="X25" s="1" t="s">
        <v>36</v>
      </c>
      <c r="Y25" s="1"/>
      <c r="Z25" s="34"/>
      <c r="AA25" s="174"/>
      <c r="AB25" s="34"/>
      <c r="AC25" s="34"/>
      <c r="AD25" s="34"/>
      <c r="AE25" s="34"/>
      <c r="AF25" s="34"/>
      <c r="AG25" s="34"/>
      <c r="AH25" s="174"/>
      <c r="AI25" s="34" t="s">
        <v>36</v>
      </c>
      <c r="AJ25" s="34" t="s">
        <v>36</v>
      </c>
      <c r="AK25" s="34"/>
      <c r="AL25" s="34"/>
      <c r="AM25" s="174"/>
      <c r="AN25" s="170" t="s">
        <v>36</v>
      </c>
      <c r="AO25" s="170"/>
      <c r="AP25" s="170"/>
      <c r="AQ25" s="170"/>
      <c r="AR25" s="170"/>
      <c r="AS25" s="178"/>
      <c r="AT25" s="1" t="s">
        <v>36</v>
      </c>
      <c r="AU25" s="1" t="s">
        <v>36</v>
      </c>
      <c r="AV25" s="1"/>
    </row>
    <row r="26" spans="2:48" s="176" customFormat="1" ht="4.5" customHeight="1">
      <c r="B26" s="188"/>
      <c r="D26" s="181"/>
      <c r="E26" s="181"/>
      <c r="F26" s="174"/>
      <c r="G26" s="174"/>
      <c r="H26" s="174"/>
      <c r="I26" s="178"/>
      <c r="J26" s="178"/>
      <c r="K26" s="178"/>
      <c r="L26" s="178"/>
      <c r="M26" s="178"/>
      <c r="N26" s="178"/>
      <c r="O26" s="178"/>
      <c r="P26" s="174"/>
      <c r="Q26" s="174"/>
      <c r="R26" s="174"/>
      <c r="S26" s="174"/>
      <c r="T26" s="178"/>
      <c r="U26" s="178"/>
      <c r="V26" s="178"/>
      <c r="W26" s="178"/>
      <c r="X26" s="178"/>
      <c r="Y26" s="178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8"/>
      <c r="AT26" s="178"/>
      <c r="AU26" s="178"/>
      <c r="AV26" s="178"/>
    </row>
    <row r="27" spans="1:48" ht="12.75">
      <c r="A27" t="s">
        <v>743</v>
      </c>
      <c r="B27" s="15" t="s">
        <v>686</v>
      </c>
      <c r="C27" t="s">
        <v>9</v>
      </c>
      <c r="D27" s="8" t="s">
        <v>704</v>
      </c>
      <c r="E27" s="8" t="s">
        <v>690</v>
      </c>
      <c r="H27" s="178"/>
      <c r="I27" s="1" t="s">
        <v>36</v>
      </c>
      <c r="J27" s="1" t="s">
        <v>36</v>
      </c>
      <c r="K27" s="1" t="s">
        <v>36</v>
      </c>
      <c r="L27" s="1" t="s">
        <v>36</v>
      </c>
      <c r="M27" s="178"/>
      <c r="N27" s="1" t="s">
        <v>36</v>
      </c>
      <c r="O27" s="1"/>
      <c r="P27" s="1"/>
      <c r="Q27" s="1"/>
      <c r="R27" s="1"/>
      <c r="S27" s="178"/>
      <c r="T27" s="1"/>
      <c r="U27" s="1"/>
      <c r="V27" s="1"/>
      <c r="W27" s="1"/>
      <c r="X27" s="1"/>
      <c r="Y27" s="1"/>
      <c r="Z27" s="1"/>
      <c r="AA27" s="178"/>
      <c r="AB27" s="1"/>
      <c r="AC27" s="1"/>
      <c r="AD27" s="1"/>
      <c r="AE27" s="1"/>
      <c r="AF27" s="1"/>
      <c r="AG27" s="1"/>
      <c r="AH27" s="178"/>
      <c r="AI27" s="1"/>
      <c r="AJ27" s="1" t="s">
        <v>36</v>
      </c>
      <c r="AK27" s="1" t="s">
        <v>36</v>
      </c>
      <c r="AL27" s="1" t="s">
        <v>36</v>
      </c>
      <c r="AM27" s="178"/>
      <c r="AN27" s="170" t="s">
        <v>36</v>
      </c>
      <c r="AO27" s="170"/>
      <c r="AP27" s="1"/>
      <c r="AQ27" s="1"/>
      <c r="AR27" s="1"/>
      <c r="AS27" s="178"/>
      <c r="AT27" s="1"/>
      <c r="AU27" s="1"/>
      <c r="AV27" s="1"/>
    </row>
    <row r="28" spans="1:48" ht="12.75">
      <c r="A28" t="s">
        <v>743</v>
      </c>
      <c r="B28" s="15" t="s">
        <v>686</v>
      </c>
      <c r="C28" t="s">
        <v>15</v>
      </c>
      <c r="D28" s="7" t="s">
        <v>45</v>
      </c>
      <c r="E28" s="8" t="s">
        <v>690</v>
      </c>
      <c r="H28" s="178"/>
      <c r="I28" s="1" t="s">
        <v>36</v>
      </c>
      <c r="J28" s="1" t="s">
        <v>36</v>
      </c>
      <c r="K28" s="1" t="s">
        <v>36</v>
      </c>
      <c r="L28" s="1" t="s">
        <v>36</v>
      </c>
      <c r="M28" s="178"/>
      <c r="N28" s="1" t="s">
        <v>36</v>
      </c>
      <c r="O28" s="1"/>
      <c r="P28" s="1"/>
      <c r="Q28" s="1"/>
      <c r="R28" s="1"/>
      <c r="S28" s="178"/>
      <c r="T28" s="1"/>
      <c r="U28" s="1"/>
      <c r="V28" s="1"/>
      <c r="W28" s="1"/>
      <c r="X28" s="1"/>
      <c r="Y28" s="1"/>
      <c r="Z28" s="1"/>
      <c r="AA28" s="178"/>
      <c r="AB28" s="1"/>
      <c r="AC28" s="1"/>
      <c r="AD28" s="1"/>
      <c r="AE28" s="1"/>
      <c r="AF28" s="1"/>
      <c r="AG28" s="1"/>
      <c r="AH28" s="178"/>
      <c r="AI28" s="1"/>
      <c r="AJ28" s="1" t="s">
        <v>36</v>
      </c>
      <c r="AK28" s="1" t="s">
        <v>36</v>
      </c>
      <c r="AL28" s="1" t="s">
        <v>36</v>
      </c>
      <c r="AM28" s="178"/>
      <c r="AN28" s="170" t="s">
        <v>36</v>
      </c>
      <c r="AO28" s="170"/>
      <c r="AP28" s="1"/>
      <c r="AQ28" s="1"/>
      <c r="AR28" s="1"/>
      <c r="AS28" s="178"/>
      <c r="AT28" s="1"/>
      <c r="AU28" s="1"/>
      <c r="AV28" s="1"/>
    </row>
    <row r="29" spans="1:48" ht="12.75">
      <c r="A29" t="s">
        <v>743</v>
      </c>
      <c r="B29" s="15" t="s">
        <v>686</v>
      </c>
      <c r="C29" t="s">
        <v>4</v>
      </c>
      <c r="D29" s="8" t="s">
        <v>46</v>
      </c>
      <c r="E29" s="8" t="s">
        <v>690</v>
      </c>
      <c r="H29" s="178"/>
      <c r="I29" s="1" t="s">
        <v>36</v>
      </c>
      <c r="J29" s="1" t="s">
        <v>36</v>
      </c>
      <c r="K29" s="1" t="s">
        <v>36</v>
      </c>
      <c r="L29" s="1" t="s">
        <v>36</v>
      </c>
      <c r="M29" s="178"/>
      <c r="N29" s="1" t="s">
        <v>36</v>
      </c>
      <c r="O29" s="1"/>
      <c r="P29" s="1"/>
      <c r="Q29" s="1"/>
      <c r="R29" s="1"/>
      <c r="S29" s="178"/>
      <c r="T29" s="1"/>
      <c r="U29" s="1"/>
      <c r="V29" s="1"/>
      <c r="W29" s="1"/>
      <c r="X29" s="1"/>
      <c r="Y29" s="1"/>
      <c r="Z29" s="1"/>
      <c r="AA29" s="178"/>
      <c r="AB29" s="1"/>
      <c r="AC29" s="1"/>
      <c r="AD29" s="1"/>
      <c r="AE29" s="1"/>
      <c r="AF29" s="1"/>
      <c r="AG29" s="1"/>
      <c r="AH29" s="178"/>
      <c r="AI29" s="1"/>
      <c r="AJ29" s="1" t="s">
        <v>36</v>
      </c>
      <c r="AK29" s="1" t="s">
        <v>36</v>
      </c>
      <c r="AL29" s="1" t="s">
        <v>36</v>
      </c>
      <c r="AM29" s="178"/>
      <c r="AN29" s="170" t="s">
        <v>36</v>
      </c>
      <c r="AO29" s="170"/>
      <c r="AP29" s="1"/>
      <c r="AQ29" s="1"/>
      <c r="AR29" s="1"/>
      <c r="AS29" s="178"/>
      <c r="AT29" s="1"/>
      <c r="AU29" s="1"/>
      <c r="AV29" s="1"/>
    </row>
    <row r="30" spans="1:48" ht="12.75">
      <c r="A30" t="s">
        <v>743</v>
      </c>
      <c r="B30" s="15" t="s">
        <v>686</v>
      </c>
      <c r="C30" t="s">
        <v>14</v>
      </c>
      <c r="D30" s="7" t="s">
        <v>45</v>
      </c>
      <c r="E30" s="8" t="s">
        <v>690</v>
      </c>
      <c r="H30" s="178"/>
      <c r="I30" s="1" t="s">
        <v>36</v>
      </c>
      <c r="J30" s="1" t="s">
        <v>36</v>
      </c>
      <c r="K30" s="1" t="s">
        <v>36</v>
      </c>
      <c r="L30" s="1" t="s">
        <v>36</v>
      </c>
      <c r="M30" s="178"/>
      <c r="N30" s="1" t="s">
        <v>36</v>
      </c>
      <c r="O30" s="1"/>
      <c r="P30" s="1"/>
      <c r="Q30" s="1"/>
      <c r="R30" s="1"/>
      <c r="S30" s="178"/>
      <c r="T30" s="1"/>
      <c r="U30" s="1"/>
      <c r="V30" s="1"/>
      <c r="W30" s="1"/>
      <c r="X30" s="1"/>
      <c r="Y30" s="1"/>
      <c r="Z30" s="1"/>
      <c r="AA30" s="178"/>
      <c r="AB30" s="1"/>
      <c r="AC30" s="1"/>
      <c r="AD30" s="1"/>
      <c r="AE30" s="1"/>
      <c r="AF30" s="1"/>
      <c r="AG30" s="1"/>
      <c r="AH30" s="178"/>
      <c r="AI30" s="1"/>
      <c r="AJ30" s="1" t="s">
        <v>36</v>
      </c>
      <c r="AK30" s="1" t="s">
        <v>36</v>
      </c>
      <c r="AL30" s="1" t="s">
        <v>36</v>
      </c>
      <c r="AM30" s="178"/>
      <c r="AN30" s="170" t="s">
        <v>36</v>
      </c>
      <c r="AO30" s="170"/>
      <c r="AP30" s="1"/>
      <c r="AQ30" s="1"/>
      <c r="AR30" s="1"/>
      <c r="AS30" s="178"/>
      <c r="AT30" s="1"/>
      <c r="AU30" s="1"/>
      <c r="AV30" s="1"/>
    </row>
    <row r="31" spans="1:48" ht="12.75">
      <c r="A31" t="s">
        <v>743</v>
      </c>
      <c r="B31" s="15" t="s">
        <v>686</v>
      </c>
      <c r="C31" t="s">
        <v>11</v>
      </c>
      <c r="D31" s="7" t="s">
        <v>44</v>
      </c>
      <c r="E31" s="8" t="s">
        <v>690</v>
      </c>
      <c r="H31" s="178"/>
      <c r="I31" s="1" t="s">
        <v>36</v>
      </c>
      <c r="J31" s="1" t="s">
        <v>36</v>
      </c>
      <c r="K31" s="1" t="s">
        <v>36</v>
      </c>
      <c r="L31" s="1" t="s">
        <v>36</v>
      </c>
      <c r="M31" s="178"/>
      <c r="N31" s="1" t="s">
        <v>36</v>
      </c>
      <c r="O31" s="1"/>
      <c r="P31" s="1"/>
      <c r="Q31" s="1"/>
      <c r="R31" s="1"/>
      <c r="S31" s="178"/>
      <c r="T31" s="1"/>
      <c r="U31" s="1"/>
      <c r="V31" s="1"/>
      <c r="W31" s="1"/>
      <c r="X31" s="1"/>
      <c r="Y31" s="1"/>
      <c r="Z31" s="1"/>
      <c r="AA31" s="178"/>
      <c r="AB31" s="1"/>
      <c r="AC31" s="1"/>
      <c r="AD31" s="1"/>
      <c r="AE31" s="1"/>
      <c r="AF31" s="1"/>
      <c r="AG31" s="1"/>
      <c r="AH31" s="178"/>
      <c r="AI31" s="1"/>
      <c r="AJ31" s="1" t="s">
        <v>36</v>
      </c>
      <c r="AK31" s="1" t="s">
        <v>36</v>
      </c>
      <c r="AL31" s="1" t="s">
        <v>36</v>
      </c>
      <c r="AM31" s="178"/>
      <c r="AN31" s="170" t="s">
        <v>36</v>
      </c>
      <c r="AO31" s="170"/>
      <c r="AP31" s="1"/>
      <c r="AQ31" s="1"/>
      <c r="AR31" s="1"/>
      <c r="AS31" s="178"/>
      <c r="AT31" s="1"/>
      <c r="AU31" s="1"/>
      <c r="AV31" s="1"/>
    </row>
    <row r="32" spans="1:48" ht="12.75">
      <c r="A32" t="s">
        <v>743</v>
      </c>
      <c r="B32" s="15" t="s">
        <v>686</v>
      </c>
      <c r="C32" t="s">
        <v>42</v>
      </c>
      <c r="D32" s="7" t="s">
        <v>43</v>
      </c>
      <c r="E32" s="8" t="s">
        <v>690</v>
      </c>
      <c r="H32" s="178"/>
      <c r="I32" s="1" t="s">
        <v>36</v>
      </c>
      <c r="J32" s="1" t="s">
        <v>36</v>
      </c>
      <c r="K32" s="1" t="s">
        <v>36</v>
      </c>
      <c r="L32" s="1" t="s">
        <v>36</v>
      </c>
      <c r="M32" s="178"/>
      <c r="N32" s="1" t="s">
        <v>36</v>
      </c>
      <c r="O32" s="1"/>
      <c r="P32" s="1"/>
      <c r="Q32" s="1"/>
      <c r="R32" s="1"/>
      <c r="S32" s="178"/>
      <c r="T32" s="1"/>
      <c r="U32" s="1"/>
      <c r="V32" s="1"/>
      <c r="W32" s="1"/>
      <c r="X32" s="1"/>
      <c r="Y32" s="1"/>
      <c r="Z32" s="1"/>
      <c r="AA32" s="178"/>
      <c r="AB32" s="1"/>
      <c r="AC32" s="1"/>
      <c r="AD32" s="1"/>
      <c r="AE32" s="1"/>
      <c r="AF32" s="1"/>
      <c r="AG32" s="1"/>
      <c r="AH32" s="178"/>
      <c r="AI32" s="1"/>
      <c r="AJ32" s="1" t="s">
        <v>36</v>
      </c>
      <c r="AK32" s="1" t="s">
        <v>36</v>
      </c>
      <c r="AL32" s="1" t="s">
        <v>36</v>
      </c>
      <c r="AM32" s="178"/>
      <c r="AN32" s="170" t="s">
        <v>36</v>
      </c>
      <c r="AO32" s="170"/>
      <c r="AP32" s="1"/>
      <c r="AQ32" s="1"/>
      <c r="AR32" s="1"/>
      <c r="AS32" s="178"/>
      <c r="AT32" s="1"/>
      <c r="AU32" s="1"/>
      <c r="AV32" s="1"/>
    </row>
    <row r="33" spans="1:48" ht="12.75">
      <c r="A33" t="s">
        <v>743</v>
      </c>
      <c r="B33" s="15" t="s">
        <v>686</v>
      </c>
      <c r="C33" t="s">
        <v>10</v>
      </c>
      <c r="D33" s="8" t="s">
        <v>41</v>
      </c>
      <c r="E33" s="8" t="s">
        <v>690</v>
      </c>
      <c r="H33" s="178"/>
      <c r="I33" s="1" t="s">
        <v>36</v>
      </c>
      <c r="J33" s="1" t="s">
        <v>36</v>
      </c>
      <c r="K33" s="1" t="s">
        <v>36</v>
      </c>
      <c r="L33" s="1" t="s">
        <v>36</v>
      </c>
      <c r="M33" s="178"/>
      <c r="N33" s="1" t="s">
        <v>36</v>
      </c>
      <c r="O33" s="1"/>
      <c r="P33" s="1"/>
      <c r="Q33" s="1"/>
      <c r="R33" s="1"/>
      <c r="S33" s="178"/>
      <c r="T33" s="1"/>
      <c r="U33" s="1"/>
      <c r="V33" s="1"/>
      <c r="W33" s="1"/>
      <c r="X33" s="1"/>
      <c r="Y33" s="1"/>
      <c r="Z33" s="1"/>
      <c r="AA33" s="178"/>
      <c r="AB33" s="1"/>
      <c r="AC33" s="1"/>
      <c r="AD33" s="1"/>
      <c r="AE33" s="1"/>
      <c r="AF33" s="1"/>
      <c r="AG33" s="1"/>
      <c r="AH33" s="178"/>
      <c r="AI33" s="1"/>
      <c r="AJ33" s="1" t="s">
        <v>36</v>
      </c>
      <c r="AK33" s="1" t="s">
        <v>36</v>
      </c>
      <c r="AL33" s="1" t="s">
        <v>36</v>
      </c>
      <c r="AM33" s="178"/>
      <c r="AN33" s="170" t="s">
        <v>36</v>
      </c>
      <c r="AO33" s="170"/>
      <c r="AP33" s="1"/>
      <c r="AQ33" s="1"/>
      <c r="AR33" s="1"/>
      <c r="AS33" s="178"/>
      <c r="AT33" s="1"/>
      <c r="AU33" s="1"/>
      <c r="AV33" s="1"/>
    </row>
    <row r="34" spans="1:48" ht="12.75">
      <c r="A34" t="s">
        <v>743</v>
      </c>
      <c r="B34" s="15" t="s">
        <v>686</v>
      </c>
      <c r="C34" t="s">
        <v>2</v>
      </c>
      <c r="D34" s="8" t="s">
        <v>40</v>
      </c>
      <c r="E34" s="8" t="s">
        <v>690</v>
      </c>
      <c r="H34" s="178"/>
      <c r="I34" s="1" t="s">
        <v>36</v>
      </c>
      <c r="J34" s="1" t="s">
        <v>36</v>
      </c>
      <c r="K34" s="1" t="s">
        <v>36</v>
      </c>
      <c r="L34" s="1" t="s">
        <v>36</v>
      </c>
      <c r="M34" s="178"/>
      <c r="N34" s="1" t="s">
        <v>36</v>
      </c>
      <c r="O34" s="1"/>
      <c r="P34" s="1"/>
      <c r="Q34" s="1"/>
      <c r="R34" s="1"/>
      <c r="S34" s="178"/>
      <c r="T34" s="1"/>
      <c r="U34" s="1"/>
      <c r="V34" s="1"/>
      <c r="W34" s="1"/>
      <c r="X34" s="1"/>
      <c r="Y34" s="1"/>
      <c r="Z34" s="1"/>
      <c r="AA34" s="178"/>
      <c r="AB34" s="1"/>
      <c r="AC34" s="1"/>
      <c r="AD34" s="1"/>
      <c r="AE34" s="1"/>
      <c r="AF34" s="1"/>
      <c r="AG34" s="1"/>
      <c r="AH34" s="178"/>
      <c r="AI34" s="1"/>
      <c r="AJ34" s="1" t="s">
        <v>36</v>
      </c>
      <c r="AK34" s="1" t="s">
        <v>36</v>
      </c>
      <c r="AL34" s="1" t="s">
        <v>36</v>
      </c>
      <c r="AM34" s="178"/>
      <c r="AN34" s="170" t="s">
        <v>36</v>
      </c>
      <c r="AO34" s="170"/>
      <c r="AP34" s="1"/>
      <c r="AQ34" s="1"/>
      <c r="AR34" s="1"/>
      <c r="AS34" s="178"/>
      <c r="AT34" s="1"/>
      <c r="AU34" s="1"/>
      <c r="AV34" s="1"/>
    </row>
    <row r="35" spans="1:48" ht="12.75">
      <c r="A35" t="s">
        <v>743</v>
      </c>
      <c r="B35" s="15" t="s">
        <v>686</v>
      </c>
      <c r="C35" t="s">
        <v>8</v>
      </c>
      <c r="D35" s="8" t="s">
        <v>39</v>
      </c>
      <c r="E35" s="8" t="s">
        <v>690</v>
      </c>
      <c r="H35" s="178"/>
      <c r="I35" s="1" t="s">
        <v>36</v>
      </c>
      <c r="J35" s="1" t="s">
        <v>36</v>
      </c>
      <c r="K35" s="1" t="s">
        <v>36</v>
      </c>
      <c r="L35" s="1" t="s">
        <v>36</v>
      </c>
      <c r="M35" s="178"/>
      <c r="N35" s="1" t="s">
        <v>36</v>
      </c>
      <c r="O35" s="1"/>
      <c r="P35" s="1"/>
      <c r="Q35" s="1"/>
      <c r="R35" s="1"/>
      <c r="S35" s="178"/>
      <c r="T35" s="1"/>
      <c r="U35" s="1"/>
      <c r="V35" s="1"/>
      <c r="W35" s="1"/>
      <c r="X35" s="1"/>
      <c r="Y35" s="1"/>
      <c r="Z35" s="1"/>
      <c r="AA35" s="178"/>
      <c r="AB35" s="1"/>
      <c r="AC35" s="1"/>
      <c r="AD35" s="1"/>
      <c r="AE35" s="1"/>
      <c r="AF35" s="1"/>
      <c r="AG35" s="1"/>
      <c r="AH35" s="178"/>
      <c r="AI35" s="1"/>
      <c r="AJ35" s="1" t="s">
        <v>36</v>
      </c>
      <c r="AK35" s="1" t="s">
        <v>36</v>
      </c>
      <c r="AL35" s="1" t="s">
        <v>36</v>
      </c>
      <c r="AM35" s="178"/>
      <c r="AN35" s="170" t="s">
        <v>36</v>
      </c>
      <c r="AO35" s="170"/>
      <c r="AP35" s="1"/>
      <c r="AQ35" s="1"/>
      <c r="AR35" s="1"/>
      <c r="AS35" s="178"/>
      <c r="AT35" s="1"/>
      <c r="AU35" s="1"/>
      <c r="AV35" s="1"/>
    </row>
    <row r="36" spans="1:48" ht="12.75">
      <c r="A36" t="s">
        <v>743</v>
      </c>
      <c r="B36" s="15" t="s">
        <v>686</v>
      </c>
      <c r="C36" t="s">
        <v>13</v>
      </c>
      <c r="D36" s="7" t="s">
        <v>37</v>
      </c>
      <c r="E36" s="8" t="s">
        <v>690</v>
      </c>
      <c r="H36" s="178"/>
      <c r="I36" s="1" t="s">
        <v>36</v>
      </c>
      <c r="J36" s="1" t="s">
        <v>36</v>
      </c>
      <c r="K36" s="1" t="s">
        <v>36</v>
      </c>
      <c r="L36" s="1" t="s">
        <v>36</v>
      </c>
      <c r="M36" s="178"/>
      <c r="N36" s="1" t="s">
        <v>36</v>
      </c>
      <c r="O36" s="1"/>
      <c r="P36" s="1"/>
      <c r="Q36" s="1"/>
      <c r="R36" s="1"/>
      <c r="S36" s="178"/>
      <c r="T36" s="1"/>
      <c r="U36" s="1"/>
      <c r="V36" s="1"/>
      <c r="W36" s="1"/>
      <c r="X36" s="1"/>
      <c r="Y36" s="1"/>
      <c r="Z36" s="1"/>
      <c r="AA36" s="178"/>
      <c r="AB36" s="1"/>
      <c r="AC36" s="1"/>
      <c r="AD36" s="1"/>
      <c r="AE36" s="1"/>
      <c r="AF36" s="1"/>
      <c r="AG36" s="1"/>
      <c r="AH36" s="178"/>
      <c r="AI36" s="1"/>
      <c r="AJ36" s="1" t="s">
        <v>36</v>
      </c>
      <c r="AK36" s="1" t="s">
        <v>36</v>
      </c>
      <c r="AL36" s="1" t="s">
        <v>36</v>
      </c>
      <c r="AM36" s="178"/>
      <c r="AN36" s="170" t="s">
        <v>36</v>
      </c>
      <c r="AO36" s="170"/>
      <c r="AP36" s="1"/>
      <c r="AQ36" s="1"/>
      <c r="AR36" s="1"/>
      <c r="AS36" s="178"/>
      <c r="AT36" s="1"/>
      <c r="AU36" s="1"/>
      <c r="AV36" s="1"/>
    </row>
    <row r="37" spans="1:48" ht="12.75">
      <c r="A37" t="s">
        <v>743</v>
      </c>
      <c r="B37" s="15" t="s">
        <v>686</v>
      </c>
      <c r="C37" t="s">
        <v>12</v>
      </c>
      <c r="D37" s="7" t="s">
        <v>38</v>
      </c>
      <c r="E37" s="8" t="s">
        <v>690</v>
      </c>
      <c r="H37" s="178"/>
      <c r="I37" s="1" t="s">
        <v>36</v>
      </c>
      <c r="J37" s="1" t="s">
        <v>36</v>
      </c>
      <c r="K37" s="1" t="s">
        <v>36</v>
      </c>
      <c r="L37" s="1" t="s">
        <v>36</v>
      </c>
      <c r="M37" s="178"/>
      <c r="N37" s="1" t="s">
        <v>36</v>
      </c>
      <c r="O37" s="1"/>
      <c r="P37" s="1"/>
      <c r="Q37" s="1"/>
      <c r="R37" s="1"/>
      <c r="S37" s="178"/>
      <c r="T37" s="1"/>
      <c r="U37" s="1"/>
      <c r="V37" s="1"/>
      <c r="W37" s="1"/>
      <c r="X37" s="1"/>
      <c r="Y37" s="1"/>
      <c r="Z37" s="1"/>
      <c r="AA37" s="178"/>
      <c r="AB37" s="1"/>
      <c r="AC37" s="1"/>
      <c r="AD37" s="1"/>
      <c r="AE37" s="1"/>
      <c r="AF37" s="1"/>
      <c r="AG37" s="1"/>
      <c r="AH37" s="178"/>
      <c r="AI37" s="1"/>
      <c r="AJ37" s="1" t="s">
        <v>36</v>
      </c>
      <c r="AK37" s="1" t="s">
        <v>36</v>
      </c>
      <c r="AL37" s="1" t="s">
        <v>36</v>
      </c>
      <c r="AM37" s="178"/>
      <c r="AN37" s="170" t="s">
        <v>36</v>
      </c>
      <c r="AO37" s="170"/>
      <c r="AP37" s="1"/>
      <c r="AQ37" s="1"/>
      <c r="AR37" s="1"/>
      <c r="AS37" s="178"/>
      <c r="AT37" s="1"/>
      <c r="AU37" s="1"/>
      <c r="AV37" s="1"/>
    </row>
    <row r="38" spans="1:48" ht="12.75">
      <c r="A38" t="s">
        <v>743</v>
      </c>
      <c r="B38" s="15" t="s">
        <v>686</v>
      </c>
      <c r="C38" t="s">
        <v>7</v>
      </c>
      <c r="D38" t="s">
        <v>33</v>
      </c>
      <c r="E38" s="8" t="s">
        <v>690</v>
      </c>
      <c r="H38" s="178"/>
      <c r="I38" s="1" t="s">
        <v>36</v>
      </c>
      <c r="J38" s="1" t="s">
        <v>36</v>
      </c>
      <c r="K38" s="1" t="s">
        <v>36</v>
      </c>
      <c r="L38" s="1" t="s">
        <v>36</v>
      </c>
      <c r="M38" s="178"/>
      <c r="N38" s="1" t="s">
        <v>36</v>
      </c>
      <c r="O38" s="1"/>
      <c r="P38" s="1"/>
      <c r="Q38" s="1"/>
      <c r="R38" s="1"/>
      <c r="S38" s="178"/>
      <c r="T38" s="1"/>
      <c r="U38" s="1"/>
      <c r="V38" s="1"/>
      <c r="W38" s="1"/>
      <c r="X38" s="1"/>
      <c r="Y38" s="1"/>
      <c r="Z38" s="1"/>
      <c r="AA38" s="178"/>
      <c r="AB38" s="1"/>
      <c r="AC38" s="1"/>
      <c r="AD38" s="1"/>
      <c r="AE38" s="1"/>
      <c r="AF38" s="1"/>
      <c r="AG38" s="1"/>
      <c r="AH38" s="178"/>
      <c r="AI38" s="1"/>
      <c r="AJ38" s="1" t="s">
        <v>36</v>
      </c>
      <c r="AK38" s="1" t="s">
        <v>36</v>
      </c>
      <c r="AL38" s="1" t="s">
        <v>36</v>
      </c>
      <c r="AM38" s="178"/>
      <c r="AN38" s="170" t="s">
        <v>36</v>
      </c>
      <c r="AO38" s="170"/>
      <c r="AP38" s="1"/>
      <c r="AQ38" s="1"/>
      <c r="AR38" s="1"/>
      <c r="AS38" s="178"/>
      <c r="AT38" s="1"/>
      <c r="AU38" s="1"/>
      <c r="AV38" s="1"/>
    </row>
    <row r="39" spans="1:48" ht="12.75">
      <c r="A39" t="s">
        <v>743</v>
      </c>
      <c r="B39" s="15" t="s">
        <v>686</v>
      </c>
      <c r="C39" t="s">
        <v>6</v>
      </c>
      <c r="D39" t="s">
        <v>32</v>
      </c>
      <c r="E39" s="8" t="s">
        <v>690</v>
      </c>
      <c r="H39" s="178"/>
      <c r="I39" s="1" t="s">
        <v>36</v>
      </c>
      <c r="J39" s="1" t="s">
        <v>36</v>
      </c>
      <c r="K39" s="1" t="s">
        <v>36</v>
      </c>
      <c r="L39" s="1" t="s">
        <v>36</v>
      </c>
      <c r="M39" s="178"/>
      <c r="N39" s="1" t="s">
        <v>36</v>
      </c>
      <c r="O39" s="1"/>
      <c r="P39" s="1"/>
      <c r="Q39" s="1"/>
      <c r="R39" s="1"/>
      <c r="S39" s="178"/>
      <c r="T39" s="1"/>
      <c r="U39" s="1"/>
      <c r="V39" s="1"/>
      <c r="W39" s="1"/>
      <c r="X39" s="1"/>
      <c r="Y39" s="1"/>
      <c r="Z39" s="1"/>
      <c r="AA39" s="178"/>
      <c r="AB39" s="1"/>
      <c r="AC39" s="1"/>
      <c r="AD39" s="1"/>
      <c r="AE39" s="1"/>
      <c r="AF39" s="1"/>
      <c r="AG39" s="1"/>
      <c r="AH39" s="178"/>
      <c r="AI39" s="1"/>
      <c r="AJ39" s="1" t="s">
        <v>36</v>
      </c>
      <c r="AK39" s="1" t="s">
        <v>36</v>
      </c>
      <c r="AL39" s="1" t="s">
        <v>36</v>
      </c>
      <c r="AM39" s="178"/>
      <c r="AN39" s="170" t="s">
        <v>36</v>
      </c>
      <c r="AO39" s="170"/>
      <c r="AP39" s="1"/>
      <c r="AQ39" s="1"/>
      <c r="AR39" s="1"/>
      <c r="AS39" s="178"/>
      <c r="AT39" s="1"/>
      <c r="AU39" s="1"/>
      <c r="AV39" s="1"/>
    </row>
    <row r="40" spans="1:48" ht="12.75">
      <c r="A40" t="s">
        <v>743</v>
      </c>
      <c r="B40" s="15" t="s">
        <v>686</v>
      </c>
      <c r="C40" t="s">
        <v>0</v>
      </c>
      <c r="D40" t="s">
        <v>0</v>
      </c>
      <c r="E40" s="8" t="s">
        <v>690</v>
      </c>
      <c r="H40" s="178"/>
      <c r="I40" s="1" t="s">
        <v>36</v>
      </c>
      <c r="J40" s="1" t="s">
        <v>36</v>
      </c>
      <c r="K40" s="1" t="s">
        <v>36</v>
      </c>
      <c r="L40" s="1" t="s">
        <v>36</v>
      </c>
      <c r="M40" s="178"/>
      <c r="N40" s="1" t="s">
        <v>36</v>
      </c>
      <c r="O40" s="1"/>
      <c r="P40" s="1"/>
      <c r="Q40" s="1"/>
      <c r="R40" s="1"/>
      <c r="S40" s="178"/>
      <c r="T40" s="1"/>
      <c r="U40" s="1"/>
      <c r="V40" s="1"/>
      <c r="W40" s="1"/>
      <c r="X40" s="1"/>
      <c r="Y40" s="1"/>
      <c r="Z40" s="1"/>
      <c r="AA40" s="178"/>
      <c r="AB40" s="1"/>
      <c r="AC40" s="1"/>
      <c r="AD40" s="1"/>
      <c r="AE40" s="1"/>
      <c r="AF40" s="1"/>
      <c r="AG40" s="1"/>
      <c r="AH40" s="178"/>
      <c r="AI40" s="1"/>
      <c r="AJ40" s="1" t="s">
        <v>36</v>
      </c>
      <c r="AK40" s="1" t="s">
        <v>36</v>
      </c>
      <c r="AL40" s="1" t="s">
        <v>36</v>
      </c>
      <c r="AM40" s="178"/>
      <c r="AN40" s="170" t="s">
        <v>36</v>
      </c>
      <c r="AO40" s="170"/>
      <c r="AP40" s="1"/>
      <c r="AQ40" s="1"/>
      <c r="AR40" s="1"/>
      <c r="AS40" s="178"/>
      <c r="AT40" s="1"/>
      <c r="AU40" s="1"/>
      <c r="AV40" s="1"/>
    </row>
    <row r="41" spans="2:48" s="176" customFormat="1" ht="4.5" customHeight="1">
      <c r="B41" s="18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</row>
    <row r="42" spans="1:48" ht="12.75">
      <c r="A42" t="s">
        <v>743</v>
      </c>
      <c r="B42" s="15" t="s">
        <v>689</v>
      </c>
      <c r="C42" t="s">
        <v>697</v>
      </c>
      <c r="D42" s="8" t="s">
        <v>704</v>
      </c>
      <c r="E42" t="s">
        <v>696</v>
      </c>
      <c r="H42" s="178"/>
      <c r="I42" s="1"/>
      <c r="J42" s="1"/>
      <c r="K42" s="1"/>
      <c r="L42" s="1"/>
      <c r="M42" s="178"/>
      <c r="N42" s="1"/>
      <c r="O42" s="1"/>
      <c r="P42" s="1"/>
      <c r="Q42" s="1"/>
      <c r="R42" s="1"/>
      <c r="S42" s="178"/>
      <c r="T42" s="1" t="s">
        <v>36</v>
      </c>
      <c r="U42" s="1" t="s">
        <v>36</v>
      </c>
      <c r="V42" s="1" t="s">
        <v>36</v>
      </c>
      <c r="W42" s="1" t="s">
        <v>36</v>
      </c>
      <c r="X42" s="1" t="s">
        <v>36</v>
      </c>
      <c r="Y42" s="1" t="s">
        <v>36</v>
      </c>
      <c r="Z42" s="1" t="s">
        <v>36</v>
      </c>
      <c r="AA42" s="178"/>
      <c r="AB42" s="1"/>
      <c r="AC42" s="1"/>
      <c r="AD42" s="1"/>
      <c r="AE42" s="1"/>
      <c r="AF42" s="1"/>
      <c r="AG42" s="1"/>
      <c r="AH42" s="178"/>
      <c r="AI42" s="1"/>
      <c r="AJ42" s="1"/>
      <c r="AK42" s="1"/>
      <c r="AL42" s="1"/>
      <c r="AM42" s="178"/>
      <c r="AN42" s="1"/>
      <c r="AO42" s="1"/>
      <c r="AP42" s="1"/>
      <c r="AQ42" s="1"/>
      <c r="AR42" s="1"/>
      <c r="AS42" s="178"/>
      <c r="AT42" s="1"/>
      <c r="AU42" s="1"/>
      <c r="AV42" s="1"/>
    </row>
    <row r="43" spans="1:48" ht="12.75">
      <c r="A43" t="s">
        <v>743</v>
      </c>
      <c r="B43" s="15" t="s">
        <v>689</v>
      </c>
      <c r="C43" t="s">
        <v>698</v>
      </c>
      <c r="D43" s="8" t="s">
        <v>704</v>
      </c>
      <c r="E43" t="s">
        <v>696</v>
      </c>
      <c r="H43" s="178"/>
      <c r="I43" s="1"/>
      <c r="J43" s="1"/>
      <c r="K43" s="1"/>
      <c r="L43" s="1"/>
      <c r="M43" s="178"/>
      <c r="N43" s="1"/>
      <c r="O43" s="1"/>
      <c r="P43" s="1"/>
      <c r="Q43" s="1"/>
      <c r="R43" s="1"/>
      <c r="S43" s="178"/>
      <c r="T43" s="1" t="s">
        <v>36</v>
      </c>
      <c r="U43" s="1" t="s">
        <v>36</v>
      </c>
      <c r="V43" s="1" t="s">
        <v>36</v>
      </c>
      <c r="W43" s="1" t="s">
        <v>36</v>
      </c>
      <c r="X43" s="1" t="s">
        <v>36</v>
      </c>
      <c r="Y43" s="1" t="s">
        <v>36</v>
      </c>
      <c r="Z43" s="1" t="s">
        <v>36</v>
      </c>
      <c r="AA43" s="178"/>
      <c r="AB43" s="1"/>
      <c r="AC43" s="1"/>
      <c r="AD43" s="1"/>
      <c r="AE43" s="1"/>
      <c r="AF43" s="1"/>
      <c r="AG43" s="1"/>
      <c r="AH43" s="178"/>
      <c r="AI43" s="1"/>
      <c r="AJ43" s="1"/>
      <c r="AK43" s="1"/>
      <c r="AL43" s="1"/>
      <c r="AM43" s="178"/>
      <c r="AN43" s="1"/>
      <c r="AO43" s="1"/>
      <c r="AP43" s="1"/>
      <c r="AQ43" s="1"/>
      <c r="AR43" s="1"/>
      <c r="AS43" s="178"/>
      <c r="AT43" s="1"/>
      <c r="AU43" s="1"/>
      <c r="AV43" s="1"/>
    </row>
    <row r="44" spans="1:48" ht="12.75">
      <c r="A44" t="s">
        <v>743</v>
      </c>
      <c r="B44" s="15" t="s">
        <v>689</v>
      </c>
      <c r="C44" t="s">
        <v>700</v>
      </c>
      <c r="D44" t="s">
        <v>701</v>
      </c>
      <c r="E44" t="s">
        <v>696</v>
      </c>
      <c r="H44" s="178"/>
      <c r="I44" s="1"/>
      <c r="J44" s="1"/>
      <c r="K44" s="1"/>
      <c r="L44" s="1"/>
      <c r="M44" s="178"/>
      <c r="N44" s="1"/>
      <c r="O44" s="1"/>
      <c r="P44" s="1"/>
      <c r="Q44" s="1"/>
      <c r="R44" s="1"/>
      <c r="S44" s="178"/>
      <c r="T44" s="1" t="s">
        <v>36</v>
      </c>
      <c r="U44" s="1" t="s">
        <v>36</v>
      </c>
      <c r="V44" s="1" t="s">
        <v>36</v>
      </c>
      <c r="W44" s="1" t="s">
        <v>36</v>
      </c>
      <c r="X44" s="1" t="s">
        <v>36</v>
      </c>
      <c r="Y44" s="1" t="s">
        <v>36</v>
      </c>
      <c r="Z44" s="1" t="s">
        <v>36</v>
      </c>
      <c r="AA44" s="178"/>
      <c r="AB44" s="1"/>
      <c r="AC44" s="1"/>
      <c r="AD44" s="1"/>
      <c r="AE44" s="1"/>
      <c r="AF44" s="1"/>
      <c r="AG44" s="1"/>
      <c r="AH44" s="178"/>
      <c r="AI44" s="1"/>
      <c r="AJ44" s="1"/>
      <c r="AK44" s="1"/>
      <c r="AL44" s="1"/>
      <c r="AM44" s="178"/>
      <c r="AN44" s="1"/>
      <c r="AO44" s="1"/>
      <c r="AP44" s="1"/>
      <c r="AQ44" s="1"/>
      <c r="AR44" s="1"/>
      <c r="AS44" s="178"/>
      <c r="AT44" s="1"/>
      <c r="AU44" s="1"/>
      <c r="AV44" s="1"/>
    </row>
    <row r="45" spans="1:48" ht="12.75">
      <c r="A45" t="s">
        <v>743</v>
      </c>
      <c r="B45" s="15" t="s">
        <v>689</v>
      </c>
      <c r="C45" t="s">
        <v>699</v>
      </c>
      <c r="D45" t="s">
        <v>702</v>
      </c>
      <c r="E45" t="s">
        <v>696</v>
      </c>
      <c r="H45" s="178"/>
      <c r="I45" s="1"/>
      <c r="J45" s="1"/>
      <c r="K45" s="1"/>
      <c r="L45" s="1"/>
      <c r="M45" s="178"/>
      <c r="N45" s="1"/>
      <c r="O45" s="1"/>
      <c r="P45" s="1"/>
      <c r="Q45" s="1"/>
      <c r="R45" s="1"/>
      <c r="S45" s="178"/>
      <c r="T45" s="1" t="s">
        <v>36</v>
      </c>
      <c r="U45" s="1" t="s">
        <v>36</v>
      </c>
      <c r="V45" s="1" t="s">
        <v>36</v>
      </c>
      <c r="W45" s="1" t="s">
        <v>36</v>
      </c>
      <c r="X45" s="1" t="s">
        <v>36</v>
      </c>
      <c r="Y45" s="1" t="s">
        <v>36</v>
      </c>
      <c r="Z45" s="1" t="s">
        <v>36</v>
      </c>
      <c r="AA45" s="178"/>
      <c r="AB45" s="1"/>
      <c r="AC45" s="1"/>
      <c r="AD45" s="1"/>
      <c r="AE45" s="1"/>
      <c r="AF45" s="1"/>
      <c r="AG45" s="1"/>
      <c r="AH45" s="178"/>
      <c r="AI45" s="1"/>
      <c r="AJ45" s="1"/>
      <c r="AK45" s="1"/>
      <c r="AL45" s="1"/>
      <c r="AM45" s="178"/>
      <c r="AN45" s="1"/>
      <c r="AO45" s="1"/>
      <c r="AP45" s="1"/>
      <c r="AQ45" s="1"/>
      <c r="AR45" s="1"/>
      <c r="AS45" s="178"/>
      <c r="AT45" s="1"/>
      <c r="AU45" s="1"/>
      <c r="AV45" s="1"/>
    </row>
    <row r="46" spans="1:48" ht="13.5" thickBot="1">
      <c r="A46" s="40" t="s">
        <v>743</v>
      </c>
      <c r="B46" s="96" t="s">
        <v>689</v>
      </c>
      <c r="C46" s="40" t="s">
        <v>226</v>
      </c>
      <c r="D46" s="40" t="s">
        <v>703</v>
      </c>
      <c r="E46" s="40" t="s">
        <v>696</v>
      </c>
      <c r="F46" s="38"/>
      <c r="G46" s="38"/>
      <c r="H46" s="175"/>
      <c r="I46" s="38"/>
      <c r="J46" s="38"/>
      <c r="K46" s="38"/>
      <c r="L46" s="38"/>
      <c r="M46" s="175"/>
      <c r="N46" s="38"/>
      <c r="O46" s="38"/>
      <c r="P46" s="38"/>
      <c r="Q46" s="38"/>
      <c r="R46" s="38"/>
      <c r="S46" s="175"/>
      <c r="T46" s="38" t="s">
        <v>36</v>
      </c>
      <c r="U46" s="38" t="s">
        <v>36</v>
      </c>
      <c r="V46" s="38" t="s">
        <v>36</v>
      </c>
      <c r="W46" s="38" t="s">
        <v>36</v>
      </c>
      <c r="X46" s="38" t="s">
        <v>36</v>
      </c>
      <c r="Y46" s="38" t="s">
        <v>36</v>
      </c>
      <c r="Z46" s="38" t="s">
        <v>36</v>
      </c>
      <c r="AA46" s="175"/>
      <c r="AB46" s="38"/>
      <c r="AC46" s="38"/>
      <c r="AD46" s="38"/>
      <c r="AE46" s="38"/>
      <c r="AF46" s="38"/>
      <c r="AG46" s="38"/>
      <c r="AH46" s="175"/>
      <c r="AI46" s="38"/>
      <c r="AJ46" s="38"/>
      <c r="AK46" s="38"/>
      <c r="AL46" s="38"/>
      <c r="AM46" s="175"/>
      <c r="AN46" s="38"/>
      <c r="AO46" s="38"/>
      <c r="AP46" s="38"/>
      <c r="AQ46" s="38"/>
      <c r="AR46" s="38"/>
      <c r="AS46" s="175"/>
      <c r="AT46" s="38"/>
      <c r="AU46" s="38"/>
      <c r="AV46" s="1"/>
    </row>
    <row r="47" spans="1:45" s="21" customFormat="1" ht="14.25">
      <c r="A47" s="102" t="s">
        <v>825</v>
      </c>
      <c r="F47" s="34"/>
      <c r="G47" s="34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71"/>
    </row>
    <row r="48" spans="1:45" s="21" customFormat="1" ht="14.25">
      <c r="A48" s="102"/>
      <c r="F48" s="34"/>
      <c r="G48" s="34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71"/>
    </row>
    <row r="49" spans="1:44" ht="13.5" thickBot="1">
      <c r="A49" s="11" t="s">
        <v>828</v>
      </c>
      <c r="B49" s="40"/>
      <c r="C49" s="40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</row>
    <row r="50" spans="1:2" ht="12.75">
      <c r="A50" s="171" t="s">
        <v>767</v>
      </c>
      <c r="B50" t="s">
        <v>829</v>
      </c>
    </row>
    <row r="51" spans="1:44" ht="12.75">
      <c r="A51" s="15" t="s">
        <v>152</v>
      </c>
      <c r="B51" t="s">
        <v>740</v>
      </c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</row>
    <row r="52" spans="1:44" ht="12.75">
      <c r="A52" t="s">
        <v>728</v>
      </c>
      <c r="B52" t="s">
        <v>729</v>
      </c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</row>
    <row r="53" spans="1:2" ht="12.75">
      <c r="A53" t="s">
        <v>727</v>
      </c>
      <c r="B53" t="s">
        <v>730</v>
      </c>
    </row>
    <row r="54" spans="1:2" ht="12.75">
      <c r="A54" t="s">
        <v>823</v>
      </c>
      <c r="B54" t="s">
        <v>824</v>
      </c>
    </row>
    <row r="55" spans="1:2" ht="12.75">
      <c r="A55" t="s">
        <v>736</v>
      </c>
      <c r="B55" t="s">
        <v>737</v>
      </c>
    </row>
    <row r="56" spans="1:2" ht="12.75">
      <c r="A56" t="s">
        <v>725</v>
      </c>
      <c r="B56" t="s">
        <v>732</v>
      </c>
    </row>
    <row r="57" spans="1:2" ht="12.75">
      <c r="A57" t="s">
        <v>724</v>
      </c>
      <c r="B57" t="s">
        <v>735</v>
      </c>
    </row>
    <row r="58" spans="1:2" ht="12.75">
      <c r="A58" t="s">
        <v>733</v>
      </c>
      <c r="B58" t="s">
        <v>734</v>
      </c>
    </row>
    <row r="59" spans="1:2" ht="12.75">
      <c r="A59" t="s">
        <v>726</v>
      </c>
      <c r="B59" t="s">
        <v>738</v>
      </c>
    </row>
    <row r="60" spans="1:2" ht="12.75">
      <c r="A60" t="s">
        <v>723</v>
      </c>
      <c r="B60" t="s">
        <v>739</v>
      </c>
    </row>
    <row r="61" spans="1:2" ht="12.75">
      <c r="A61" t="s">
        <v>764</v>
      </c>
      <c r="B61" t="s">
        <v>731</v>
      </c>
    </row>
    <row r="62" spans="1:2" ht="12.75">
      <c r="A62" t="s">
        <v>764</v>
      </c>
      <c r="B62" t="s">
        <v>769</v>
      </c>
    </row>
    <row r="63" spans="1:2" ht="12.75">
      <c r="A63" t="s">
        <v>764</v>
      </c>
      <c r="B63" t="s">
        <v>768</v>
      </c>
    </row>
    <row r="64" spans="1:2" ht="12.75">
      <c r="A64" t="s">
        <v>764</v>
      </c>
      <c r="B64" t="s">
        <v>765</v>
      </c>
    </row>
    <row r="65" spans="1:2" ht="12.75">
      <c r="A65" t="s">
        <v>764</v>
      </c>
      <c r="B65" t="s">
        <v>766</v>
      </c>
    </row>
    <row r="66" spans="1:2" ht="12.75">
      <c r="A66" t="s">
        <v>772</v>
      </c>
      <c r="B66" t="s">
        <v>773</v>
      </c>
    </row>
  </sheetData>
  <sheetProtection/>
  <mergeCells count="8">
    <mergeCell ref="F2:G2"/>
    <mergeCell ref="I2:L2"/>
    <mergeCell ref="N2:R2"/>
    <mergeCell ref="AT2:AU2"/>
    <mergeCell ref="T2:Z2"/>
    <mergeCell ref="AN2:AR2"/>
    <mergeCell ref="AI2:AL2"/>
    <mergeCell ref="AB2:AG2"/>
  </mergeCells>
  <printOptions/>
  <pageMargins left="0.75" right="0.75" top="1" bottom="1" header="0.5" footer="0.5"/>
  <pageSetup fitToHeight="1" fitToWidth="1" horizontalDpi="600" verticalDpi="600" orientation="landscape" paperSize="17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23">
      <selection activeCell="A44" sqref="A44"/>
    </sheetView>
  </sheetViews>
  <sheetFormatPr defaultColWidth="9.140625" defaultRowHeight="12.75"/>
  <cols>
    <col min="1" max="1" width="20.28125" style="109" customWidth="1"/>
    <col min="2" max="2" width="7.7109375" style="107" customWidth="1"/>
    <col min="3" max="4" width="8.8515625" style="108" customWidth="1"/>
    <col min="5" max="5" width="9.57421875" style="0" bestFit="1" customWidth="1"/>
    <col min="6" max="6" width="8.8515625" style="108" customWidth="1"/>
  </cols>
  <sheetData>
    <row r="1" ht="12.75">
      <c r="A1" s="106" t="s">
        <v>337</v>
      </c>
    </row>
    <row r="2" spans="1:6" ht="12.75">
      <c r="A2" s="106"/>
      <c r="B2" s="106" t="s">
        <v>338</v>
      </c>
      <c r="C2" s="108" t="s">
        <v>339</v>
      </c>
      <c r="E2" t="s">
        <v>340</v>
      </c>
      <c r="F2" s="108" t="s">
        <v>339</v>
      </c>
    </row>
    <row r="3" spans="1:8" ht="12.75">
      <c r="A3" s="109" t="s">
        <v>321</v>
      </c>
      <c r="B3" s="110">
        <v>2.4865102710342057</v>
      </c>
      <c r="C3" s="108">
        <v>1.706796875</v>
      </c>
      <c r="E3">
        <v>1092.35</v>
      </c>
      <c r="F3" s="108">
        <f>E3/640</f>
        <v>1.7067968749999998</v>
      </c>
      <c r="H3" t="s">
        <v>341</v>
      </c>
    </row>
    <row r="4" spans="1:8" ht="12.75">
      <c r="A4" s="109" t="s">
        <v>315</v>
      </c>
      <c r="B4" s="110">
        <v>9.549099511091024</v>
      </c>
      <c r="C4" s="108">
        <v>8.586328125</v>
      </c>
      <c r="E4">
        <v>5495.25</v>
      </c>
      <c r="F4" s="108">
        <f aca="true" t="shared" si="0" ref="F4:F31">E4/640</f>
        <v>8.586328125</v>
      </c>
      <c r="H4">
        <v>5887.94</v>
      </c>
    </row>
    <row r="5" spans="1:8" ht="12.75">
      <c r="A5" s="109" t="s">
        <v>342</v>
      </c>
      <c r="B5" s="110">
        <v>77.12388371857783</v>
      </c>
      <c r="C5" s="108">
        <v>27.21028125</v>
      </c>
      <c r="E5">
        <v>17414.58</v>
      </c>
      <c r="F5" s="108">
        <f t="shared" si="0"/>
        <v>27.21028125</v>
      </c>
      <c r="H5">
        <v>29289.05</v>
      </c>
    </row>
    <row r="6" spans="1:8" ht="12.75">
      <c r="A6" s="109" t="s">
        <v>343</v>
      </c>
      <c r="B6" s="110">
        <v>1.907298736656336</v>
      </c>
      <c r="C6" s="108">
        <v>1.43690625</v>
      </c>
      <c r="E6">
        <v>919.62</v>
      </c>
      <c r="F6" s="108">
        <f t="shared" si="0"/>
        <v>1.43690625</v>
      </c>
      <c r="H6">
        <v>25838.73</v>
      </c>
    </row>
    <row r="7" spans="1:8" ht="12.75">
      <c r="A7" s="109" t="s">
        <v>313</v>
      </c>
      <c r="B7" s="110">
        <v>5.005071642920684</v>
      </c>
      <c r="C7" s="108">
        <v>3.8473125</v>
      </c>
      <c r="E7">
        <v>2462.28</v>
      </c>
      <c r="F7" s="108">
        <f t="shared" si="0"/>
        <v>3.8473125</v>
      </c>
      <c r="H7">
        <v>3515.28</v>
      </c>
    </row>
    <row r="8" spans="1:8" ht="12.75">
      <c r="A8" s="109" t="s">
        <v>344</v>
      </c>
      <c r="B8" s="110">
        <v>6.390126754404844</v>
      </c>
      <c r="C8" s="108">
        <v>4.17465625</v>
      </c>
      <c r="E8">
        <v>2671.78</v>
      </c>
      <c r="F8" s="108">
        <f t="shared" si="0"/>
        <v>4.17465625</v>
      </c>
      <c r="H8">
        <v>25911.96</v>
      </c>
    </row>
    <row r="9" spans="1:8" ht="12.75">
      <c r="A9" s="109" t="s">
        <v>345</v>
      </c>
      <c r="B9" s="110">
        <v>5.685538876693068</v>
      </c>
      <c r="C9" s="108">
        <v>4.32290625</v>
      </c>
      <c r="E9">
        <v>2766.66</v>
      </c>
      <c r="F9" s="108">
        <f t="shared" si="0"/>
        <v>4.32290625</v>
      </c>
      <c r="H9">
        <v>37607.67</v>
      </c>
    </row>
    <row r="10" spans="1:8" ht="12.75">
      <c r="A10" s="109" t="s">
        <v>346</v>
      </c>
      <c r="B10" s="110">
        <v>16.025519244289487</v>
      </c>
      <c r="C10" s="108">
        <v>7.975171874999999</v>
      </c>
      <c r="E10">
        <v>5104.11</v>
      </c>
      <c r="F10" s="108">
        <f t="shared" si="0"/>
        <v>7.975171874999999</v>
      </c>
      <c r="H10">
        <v>16124.81</v>
      </c>
    </row>
    <row r="11" spans="1:8" ht="12.75">
      <c r="A11" s="109" t="s">
        <v>292</v>
      </c>
      <c r="B11" s="110">
        <v>16.83326202974346</v>
      </c>
      <c r="C11" s="108">
        <v>13.953796875</v>
      </c>
      <c r="E11">
        <v>8930.43</v>
      </c>
      <c r="F11" s="108">
        <f t="shared" si="0"/>
        <v>13.953796875</v>
      </c>
      <c r="H11">
        <v>45911.69</v>
      </c>
    </row>
    <row r="12" spans="1:8" ht="12.75">
      <c r="A12" s="109" t="s">
        <v>347</v>
      </c>
      <c r="B12" s="110">
        <v>15.46871767318067</v>
      </c>
      <c r="C12" s="108">
        <v>14.141953125</v>
      </c>
      <c r="E12">
        <v>9050.85</v>
      </c>
      <c r="F12" s="108">
        <f t="shared" si="0"/>
        <v>14.141953125</v>
      </c>
      <c r="H12">
        <v>77739.62</v>
      </c>
    </row>
    <row r="13" spans="1:8" ht="12.75">
      <c r="A13" s="109" t="s">
        <v>348</v>
      </c>
      <c r="B13" s="110">
        <v>64.01842127991563</v>
      </c>
      <c r="C13" s="108">
        <v>30.041234375</v>
      </c>
      <c r="E13">
        <v>19226.39</v>
      </c>
      <c r="F13" s="108">
        <f t="shared" si="0"/>
        <v>30.041234375</v>
      </c>
      <c r="H13">
        <v>30915.84</v>
      </c>
    </row>
    <row r="14" spans="1:8" ht="12.75">
      <c r="A14" s="109" t="s">
        <v>349</v>
      </c>
      <c r="B14" s="110">
        <v>67.40126331245695</v>
      </c>
      <c r="C14" s="108">
        <v>30.703890625000003</v>
      </c>
      <c r="E14">
        <v>19650.49</v>
      </c>
      <c r="F14" s="108">
        <f t="shared" si="0"/>
        <v>30.703890625000003</v>
      </c>
      <c r="H14">
        <v>39010.4</v>
      </c>
    </row>
    <row r="15" spans="1:6" ht="12.75">
      <c r="A15" s="109" t="s">
        <v>350</v>
      </c>
      <c r="B15" s="110">
        <v>60.719772816589185</v>
      </c>
      <c r="C15" s="108">
        <v>4.129421875</v>
      </c>
      <c r="E15">
        <v>2642.83</v>
      </c>
      <c r="F15" s="108">
        <f t="shared" si="0"/>
        <v>4.129421875</v>
      </c>
    </row>
    <row r="16" spans="1:9" ht="12.75">
      <c r="A16" s="109" t="s">
        <v>351</v>
      </c>
      <c r="B16" s="110">
        <v>65.87780815362431</v>
      </c>
      <c r="C16" s="108">
        <v>7.0440625</v>
      </c>
      <c r="E16">
        <v>4508.2</v>
      </c>
      <c r="F16" s="108">
        <f t="shared" si="0"/>
        <v>7.0440625</v>
      </c>
      <c r="H16">
        <f>SUM(H4:H14)</f>
        <v>337752.99000000005</v>
      </c>
      <c r="I16" t="s">
        <v>352</v>
      </c>
    </row>
    <row r="17" spans="1:9" ht="12.75">
      <c r="A17" s="109" t="s">
        <v>353</v>
      </c>
      <c r="B17" s="110">
        <v>5.514020232868457</v>
      </c>
      <c r="C17" s="108">
        <v>2.72615625</v>
      </c>
      <c r="E17">
        <v>1744.74</v>
      </c>
      <c r="F17" s="108">
        <f t="shared" si="0"/>
        <v>2.72615625</v>
      </c>
      <c r="H17" s="105">
        <v>284855.25</v>
      </c>
      <c r="I17" t="s">
        <v>354</v>
      </c>
    </row>
    <row r="18" spans="1:6" ht="12.75">
      <c r="A18" s="109" t="s">
        <v>355</v>
      </c>
      <c r="B18" s="110">
        <v>6.56188762841483</v>
      </c>
      <c r="C18" s="108">
        <v>3.8934062500000004</v>
      </c>
      <c r="E18">
        <v>2491.78</v>
      </c>
      <c r="F18" s="108">
        <f t="shared" si="0"/>
        <v>3.8934062500000004</v>
      </c>
    </row>
    <row r="19" spans="1:9" ht="12.75">
      <c r="A19" s="109" t="s">
        <v>356</v>
      </c>
      <c r="B19" s="110">
        <v>5.4222229937873045</v>
      </c>
      <c r="C19" s="108">
        <v>3.818171875</v>
      </c>
      <c r="E19">
        <v>2443.63</v>
      </c>
      <c r="F19" s="108">
        <f t="shared" si="0"/>
        <v>3.818171875</v>
      </c>
      <c r="H19">
        <f>SUM(H16+H17)/640</f>
        <v>972.825375</v>
      </c>
      <c r="I19" t="s">
        <v>339</v>
      </c>
    </row>
    <row r="20" spans="1:6" ht="12.75">
      <c r="A20" s="109" t="s">
        <v>357</v>
      </c>
      <c r="B20" s="110">
        <v>61.85383658890037</v>
      </c>
      <c r="C20" s="108">
        <v>32.259109375</v>
      </c>
      <c r="E20">
        <v>20645.83</v>
      </c>
      <c r="F20" s="108">
        <f t="shared" si="0"/>
        <v>32.259109375</v>
      </c>
    </row>
    <row r="21" spans="1:6" ht="12.75">
      <c r="A21" s="109" t="s">
        <v>358</v>
      </c>
      <c r="B21" s="110">
        <v>46.1234234970443</v>
      </c>
      <c r="C21" s="108">
        <v>2.392375</v>
      </c>
      <c r="E21">
        <v>1531.12</v>
      </c>
      <c r="F21" s="108">
        <f t="shared" si="0"/>
        <v>2.392375</v>
      </c>
    </row>
    <row r="22" spans="1:6" ht="12.75">
      <c r="A22" s="109" t="s">
        <v>359</v>
      </c>
      <c r="C22" s="108">
        <v>46.575234375</v>
      </c>
      <c r="E22">
        <v>29808.15</v>
      </c>
      <c r="F22" s="108">
        <f t="shared" si="0"/>
        <v>46.575234375</v>
      </c>
    </row>
    <row r="23" spans="1:6" ht="12.75">
      <c r="A23" s="109" t="s">
        <v>360</v>
      </c>
      <c r="C23" s="108">
        <v>42.471484375</v>
      </c>
      <c r="E23">
        <v>27181.75</v>
      </c>
      <c r="F23" s="108">
        <f t="shared" si="0"/>
        <v>42.471484375</v>
      </c>
    </row>
    <row r="24" spans="1:6" ht="12.75">
      <c r="A24" s="109" t="s">
        <v>361</v>
      </c>
      <c r="C24" s="108">
        <v>3.468</v>
      </c>
      <c r="E24">
        <v>2219.52</v>
      </c>
      <c r="F24" s="108">
        <f t="shared" si="0"/>
        <v>3.468</v>
      </c>
    </row>
    <row r="25" spans="1:6" ht="12.75">
      <c r="A25" s="109" t="s">
        <v>362</v>
      </c>
      <c r="C25" s="108">
        <v>54.459796874999995</v>
      </c>
      <c r="E25">
        <v>34854.27</v>
      </c>
      <c r="F25" s="108">
        <f t="shared" si="0"/>
        <v>54.459796874999995</v>
      </c>
    </row>
    <row r="26" spans="1:6" ht="12.75">
      <c r="A26" s="109" t="s">
        <v>363</v>
      </c>
      <c r="C26" s="108">
        <v>15.83278125</v>
      </c>
      <c r="E26">
        <v>10132.98</v>
      </c>
      <c r="F26" s="108">
        <f t="shared" si="0"/>
        <v>15.83278125</v>
      </c>
    </row>
    <row r="27" spans="1:6" ht="12.75">
      <c r="A27" s="109" t="s">
        <v>364</v>
      </c>
      <c r="C27" s="108">
        <v>22.056015625</v>
      </c>
      <c r="E27">
        <v>14115.85</v>
      </c>
      <c r="F27" s="108">
        <f t="shared" si="0"/>
        <v>22.056015625</v>
      </c>
    </row>
    <row r="28" spans="1:6" ht="12.75">
      <c r="A28" s="109" t="s">
        <v>365</v>
      </c>
      <c r="C28" s="108">
        <v>10.77071875</v>
      </c>
      <c r="E28">
        <v>6893.26</v>
      </c>
      <c r="F28" s="108">
        <f t="shared" si="0"/>
        <v>10.77071875</v>
      </c>
    </row>
    <row r="29" spans="1:6" ht="12.75">
      <c r="A29" s="109" t="s">
        <v>366</v>
      </c>
      <c r="C29" s="108">
        <v>2.067765625</v>
      </c>
      <c r="E29">
        <v>1323.37</v>
      </c>
      <c r="F29" s="108">
        <f t="shared" si="0"/>
        <v>2.067765625</v>
      </c>
    </row>
    <row r="30" spans="1:6" ht="12.75">
      <c r="A30" s="109" t="s">
        <v>367</v>
      </c>
      <c r="C30" s="108">
        <v>16.388921875</v>
      </c>
      <c r="E30">
        <v>10488.91</v>
      </c>
      <c r="F30" s="108">
        <f t="shared" si="0"/>
        <v>16.388921875</v>
      </c>
    </row>
    <row r="31" spans="1:6" ht="12.75">
      <c r="A31" s="109" t="s">
        <v>368</v>
      </c>
      <c r="C31" s="108">
        <v>26.631671875000002</v>
      </c>
      <c r="E31">
        <v>17044.27</v>
      </c>
      <c r="F31" s="108">
        <f t="shared" si="0"/>
        <v>26.631671875000002</v>
      </c>
    </row>
    <row r="32" spans="2:6" ht="12.75">
      <c r="B32" s="107" t="s">
        <v>369</v>
      </c>
      <c r="C32" s="108">
        <v>445.086328125</v>
      </c>
      <c r="E32" s="108">
        <f>SUM(E3:E31)</f>
        <v>284855.25</v>
      </c>
      <c r="F32" s="108">
        <f>SUM(F3:F31)</f>
        <v>445.08632812499997</v>
      </c>
    </row>
    <row r="33" ht="12.75">
      <c r="A33" s="106" t="s">
        <v>370</v>
      </c>
    </row>
    <row r="34" spans="1:2" ht="12.75">
      <c r="A34" s="109" t="s">
        <v>321</v>
      </c>
      <c r="B34" s="110">
        <v>2.4865102710342057</v>
      </c>
    </row>
    <row r="35" spans="1:2" ht="12.75">
      <c r="A35" s="109" t="s">
        <v>315</v>
      </c>
      <c r="B35" s="110">
        <v>9.549099511091024</v>
      </c>
    </row>
    <row r="36" spans="1:2" ht="12.75">
      <c r="A36" s="109" t="s">
        <v>342</v>
      </c>
      <c r="B36" s="110">
        <v>77.12388371857783</v>
      </c>
    </row>
    <row r="37" spans="1:2" ht="12.75">
      <c r="A37" s="109" t="s">
        <v>343</v>
      </c>
      <c r="B37" s="110">
        <v>1.907298736656336</v>
      </c>
    </row>
    <row r="38" spans="1:2" ht="12.75">
      <c r="A38" s="109" t="s">
        <v>313</v>
      </c>
      <c r="B38" s="110">
        <v>5.005071642920684</v>
      </c>
    </row>
    <row r="39" spans="1:2" ht="12.75">
      <c r="A39" s="109" t="s">
        <v>344</v>
      </c>
      <c r="B39" s="110">
        <v>6.390126754404844</v>
      </c>
    </row>
    <row r="40" spans="1:2" ht="12.75">
      <c r="A40" s="109" t="s">
        <v>345</v>
      </c>
      <c r="B40" s="110">
        <v>5.685538876693068</v>
      </c>
    </row>
    <row r="41" spans="1:2" ht="12.75">
      <c r="A41" s="109" t="s">
        <v>346</v>
      </c>
      <c r="B41" s="110">
        <v>16.025519244289487</v>
      </c>
    </row>
    <row r="42" spans="1:2" ht="12.75">
      <c r="A42" s="109" t="s">
        <v>292</v>
      </c>
      <c r="B42" s="110">
        <v>16.83326202974346</v>
      </c>
    </row>
    <row r="43" spans="1:2" ht="12.75">
      <c r="A43" s="109" t="s">
        <v>347</v>
      </c>
      <c r="B43" s="110">
        <v>15.46871767318067</v>
      </c>
    </row>
    <row r="44" spans="1:2" ht="12.75">
      <c r="A44" s="109" t="s">
        <v>350</v>
      </c>
      <c r="B44" s="110">
        <v>60.719772816589185</v>
      </c>
    </row>
    <row r="45" spans="1:2" ht="12.75">
      <c r="A45" s="109" t="s">
        <v>351</v>
      </c>
      <c r="B45" s="110">
        <v>65.87780815362431</v>
      </c>
    </row>
    <row r="46" spans="1:2" ht="12.75">
      <c r="A46" s="109" t="s">
        <v>353</v>
      </c>
      <c r="B46" s="110">
        <v>5.514020232868457</v>
      </c>
    </row>
    <row r="47" spans="1:2" ht="12.75">
      <c r="A47" s="109" t="s">
        <v>355</v>
      </c>
      <c r="B47" s="110">
        <v>6.56188762841483</v>
      </c>
    </row>
    <row r="48" spans="1:2" ht="12.75">
      <c r="A48" s="109" t="s">
        <v>356</v>
      </c>
      <c r="B48" s="110">
        <v>5.4222229937873045</v>
      </c>
    </row>
    <row r="50" ht="12.75">
      <c r="A50" s="106" t="s">
        <v>371</v>
      </c>
    </row>
    <row r="51" spans="1:2" ht="12.75">
      <c r="A51" s="109" t="s">
        <v>358</v>
      </c>
      <c r="B51" s="110">
        <v>46.1234234970443</v>
      </c>
    </row>
    <row r="52" ht="12.75">
      <c r="A52" s="109" t="s">
        <v>362</v>
      </c>
    </row>
    <row r="53" ht="12.75">
      <c r="A53" s="109" t="s">
        <v>363</v>
      </c>
    </row>
    <row r="54" ht="12.75">
      <c r="A54" s="109" t="s">
        <v>364</v>
      </c>
    </row>
    <row r="55" ht="12.75">
      <c r="A55" s="109" t="s">
        <v>365</v>
      </c>
    </row>
    <row r="56" ht="12.75">
      <c r="A56" s="109" t="s">
        <v>367</v>
      </c>
    </row>
    <row r="57" ht="12.75">
      <c r="A57" s="109" t="s">
        <v>368</v>
      </c>
    </row>
    <row r="58" ht="12.75">
      <c r="A58" s="106" t="s">
        <v>372</v>
      </c>
    </row>
    <row r="59" spans="1:2" ht="12.75">
      <c r="A59" s="109" t="s">
        <v>348</v>
      </c>
      <c r="B59" s="110">
        <v>64.01842127991563</v>
      </c>
    </row>
    <row r="60" spans="1:2" ht="12.75">
      <c r="A60" s="109" t="s">
        <v>349</v>
      </c>
      <c r="B60" s="110">
        <v>67.40126331245695</v>
      </c>
    </row>
    <row r="61" spans="1:2" ht="12.75">
      <c r="A61" s="109" t="s">
        <v>357</v>
      </c>
      <c r="B61" s="110">
        <v>61.85383658890037</v>
      </c>
    </row>
    <row r="62" ht="12.75">
      <c r="A62" s="109" t="s">
        <v>359</v>
      </c>
    </row>
    <row r="63" ht="12.75">
      <c r="A63" s="109" t="s">
        <v>360</v>
      </c>
    </row>
    <row r="64" ht="12.75">
      <c r="A64" s="106" t="s">
        <v>373</v>
      </c>
    </row>
    <row r="65" ht="12.75">
      <c r="A65" s="109" t="s">
        <v>361</v>
      </c>
    </row>
    <row r="66" ht="12.75">
      <c r="A66" s="109" t="s">
        <v>366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57"/>
  <sheetViews>
    <sheetView zoomScalePageLayoutView="0" workbookViewId="0" topLeftCell="A1">
      <selection activeCell="L6" sqref="L6"/>
    </sheetView>
  </sheetViews>
  <sheetFormatPr defaultColWidth="8.8515625" defaultRowHeight="12.75"/>
  <cols>
    <col min="1" max="1" width="12.421875" style="140" customWidth="1"/>
    <col min="2" max="2" width="11.140625" style="140" bestFit="1" customWidth="1"/>
    <col min="3" max="3" width="24.28125" style="140" customWidth="1"/>
    <col min="4" max="4" width="10.28125" style="140" bestFit="1" customWidth="1"/>
    <col min="5" max="5" width="4.421875" style="140" bestFit="1" customWidth="1"/>
    <col min="6" max="6" width="5.7109375" style="140" bestFit="1" customWidth="1"/>
    <col min="7" max="7" width="11.57421875" style="1" customWidth="1"/>
    <col min="8" max="8" width="10.28125" style="1" customWidth="1"/>
    <col min="9" max="9" width="9.140625" style="140" customWidth="1"/>
    <col min="10" max="10" width="9.140625" style="1" customWidth="1"/>
    <col min="11" max="11" width="15.8515625" style="1" customWidth="1"/>
    <col min="12" max="12" width="9.57421875" style="141" bestFit="1" customWidth="1"/>
    <col min="13" max="13" width="9.57421875" style="140" bestFit="1" customWidth="1"/>
    <col min="14" max="16384" width="8.8515625" style="140" customWidth="1"/>
  </cols>
  <sheetData>
    <row r="1" ht="12.75">
      <c r="A1" s="139" t="s">
        <v>571</v>
      </c>
    </row>
    <row r="2" ht="12.75">
      <c r="A2" s="140" t="s">
        <v>572</v>
      </c>
    </row>
    <row r="4" spans="1:13" ht="12.75">
      <c r="A4" s="142" t="s">
        <v>573</v>
      </c>
      <c r="C4" s="140" t="s">
        <v>574</v>
      </c>
      <c r="H4" s="143"/>
      <c r="J4" s="47"/>
      <c r="K4" s="144"/>
      <c r="L4" s="145" t="s">
        <v>575</v>
      </c>
      <c r="M4" s="142" t="s">
        <v>576</v>
      </c>
    </row>
    <row r="5" spans="1:13" ht="73.5" customHeight="1" thickBot="1">
      <c r="A5" s="146" t="s">
        <v>577</v>
      </c>
      <c r="B5" s="147" t="s">
        <v>578</v>
      </c>
      <c r="C5" s="147" t="s">
        <v>151</v>
      </c>
      <c r="D5" s="147" t="s">
        <v>49</v>
      </c>
      <c r="E5" s="147" t="s">
        <v>48</v>
      </c>
      <c r="F5" s="147" t="s">
        <v>579</v>
      </c>
      <c r="G5" s="148" t="s">
        <v>580</v>
      </c>
      <c r="H5" s="148" t="s">
        <v>581</v>
      </c>
      <c r="I5" s="62" t="s">
        <v>582</v>
      </c>
      <c r="J5" s="148" t="s">
        <v>583</v>
      </c>
      <c r="K5" s="148" t="s">
        <v>584</v>
      </c>
      <c r="L5" s="149" t="s">
        <v>585</v>
      </c>
      <c r="M5" s="150" t="s">
        <v>586</v>
      </c>
    </row>
    <row r="6" spans="1:13" ht="12.75">
      <c r="A6" s="2" t="s">
        <v>587</v>
      </c>
      <c r="B6" s="151" t="s">
        <v>328</v>
      </c>
      <c r="C6" s="151" t="s">
        <v>588</v>
      </c>
      <c r="D6" s="151" t="s">
        <v>589</v>
      </c>
      <c r="E6" s="151" t="s">
        <v>590</v>
      </c>
      <c r="F6" s="105" t="s">
        <v>591</v>
      </c>
      <c r="G6" s="152">
        <v>3</v>
      </c>
      <c r="H6" s="143">
        <v>0.75</v>
      </c>
      <c r="I6" s="153">
        <v>514</v>
      </c>
      <c r="J6" s="48" t="s">
        <v>592</v>
      </c>
      <c r="K6" s="154">
        <f aca="true" t="shared" si="0" ref="K6:K21">100/J6/H6</f>
        <v>18.832391713747644</v>
      </c>
      <c r="L6" s="155">
        <f>100/J6*I6/H6</f>
        <v>9679.849340866289</v>
      </c>
      <c r="M6" s="156">
        <v>9679.849340866289</v>
      </c>
    </row>
    <row r="7" spans="1:13" ht="12.75">
      <c r="A7" s="2" t="s">
        <v>178</v>
      </c>
      <c r="B7" s="151" t="s">
        <v>328</v>
      </c>
      <c r="C7" s="151" t="s">
        <v>593</v>
      </c>
      <c r="D7" s="151" t="s">
        <v>594</v>
      </c>
      <c r="E7" s="151" t="s">
        <v>595</v>
      </c>
      <c r="F7" s="105" t="s">
        <v>596</v>
      </c>
      <c r="G7" s="152">
        <v>3</v>
      </c>
      <c r="H7" s="143">
        <v>0.75</v>
      </c>
      <c r="I7" s="153">
        <v>475</v>
      </c>
      <c r="J7" s="48" t="s">
        <v>418</v>
      </c>
      <c r="K7" s="154">
        <f t="shared" si="0"/>
        <v>14.540167211922936</v>
      </c>
      <c r="L7" s="155">
        <f aca="true" t="shared" si="1" ref="L7:L21">100/J7*I7/H7</f>
        <v>6906.579425663395</v>
      </c>
      <c r="M7" s="156">
        <v>6906.579425663395</v>
      </c>
    </row>
    <row r="8" spans="1:13" ht="12.75">
      <c r="A8" s="2" t="s">
        <v>186</v>
      </c>
      <c r="B8" s="151" t="s">
        <v>328</v>
      </c>
      <c r="C8" s="151" t="s">
        <v>597</v>
      </c>
      <c r="D8" s="151" t="s">
        <v>598</v>
      </c>
      <c r="E8" s="151" t="s">
        <v>599</v>
      </c>
      <c r="F8" s="105" t="s">
        <v>600</v>
      </c>
      <c r="G8" s="152">
        <v>3</v>
      </c>
      <c r="H8" s="143">
        <v>0.75</v>
      </c>
      <c r="I8" s="153">
        <v>465</v>
      </c>
      <c r="J8" s="48" t="s">
        <v>601</v>
      </c>
      <c r="K8" s="154">
        <f t="shared" si="0"/>
        <v>40.04004004004004</v>
      </c>
      <c r="L8" s="155">
        <f t="shared" si="1"/>
        <v>18618.61861861862</v>
      </c>
      <c r="M8" s="156">
        <v>18618.61861861862</v>
      </c>
    </row>
    <row r="9" spans="1:13" ht="12.75">
      <c r="A9" s="2" t="s">
        <v>602</v>
      </c>
      <c r="B9" s="151" t="s">
        <v>328</v>
      </c>
      <c r="C9" s="157" t="s">
        <v>603</v>
      </c>
      <c r="D9" s="151" t="s">
        <v>594</v>
      </c>
      <c r="E9" s="151" t="s">
        <v>604</v>
      </c>
      <c r="F9" s="105" t="s">
        <v>605</v>
      </c>
      <c r="G9" s="152">
        <v>3</v>
      </c>
      <c r="H9" s="143">
        <v>0.75</v>
      </c>
      <c r="I9" s="153">
        <v>634</v>
      </c>
      <c r="J9" s="48" t="s">
        <v>601</v>
      </c>
      <c r="K9" s="154">
        <f t="shared" si="0"/>
        <v>40.04004004004004</v>
      </c>
      <c r="L9" s="155">
        <f t="shared" si="1"/>
        <v>25385.385385385383</v>
      </c>
      <c r="M9" s="156">
        <v>25385.385385385383</v>
      </c>
    </row>
    <row r="10" spans="1:13" ht="12.75">
      <c r="A10" s="2" t="s">
        <v>606</v>
      </c>
      <c r="B10" s="151" t="s">
        <v>328</v>
      </c>
      <c r="C10" s="151" t="s">
        <v>607</v>
      </c>
      <c r="D10" s="151" t="s">
        <v>594</v>
      </c>
      <c r="E10" s="151" t="s">
        <v>608</v>
      </c>
      <c r="F10" s="105" t="s">
        <v>609</v>
      </c>
      <c r="G10" s="152">
        <v>3</v>
      </c>
      <c r="H10" s="143">
        <v>0.75</v>
      </c>
      <c r="I10" s="153">
        <v>531</v>
      </c>
      <c r="J10" s="48" t="s">
        <v>610</v>
      </c>
      <c r="K10" s="154">
        <f t="shared" si="0"/>
        <v>16.00640256102441</v>
      </c>
      <c r="L10" s="155">
        <f t="shared" si="1"/>
        <v>8499.399759903961</v>
      </c>
      <c r="M10" s="156">
        <v>8499.399759903961</v>
      </c>
    </row>
    <row r="11" spans="1:13" ht="12.75">
      <c r="A11" s="2" t="s">
        <v>611</v>
      </c>
      <c r="B11" s="151" t="s">
        <v>328</v>
      </c>
      <c r="C11" s="151" t="s">
        <v>612</v>
      </c>
      <c r="D11" s="151" t="s">
        <v>613</v>
      </c>
      <c r="E11" s="151" t="s">
        <v>614</v>
      </c>
      <c r="F11" s="105" t="s">
        <v>615</v>
      </c>
      <c r="G11" s="152">
        <v>3</v>
      </c>
      <c r="H11" s="143">
        <v>0.75</v>
      </c>
      <c r="I11" s="153">
        <v>487</v>
      </c>
      <c r="J11" s="48" t="s">
        <v>616</v>
      </c>
      <c r="K11" s="154">
        <f t="shared" si="0"/>
        <v>10.002500625156289</v>
      </c>
      <c r="L11" s="155">
        <f t="shared" si="1"/>
        <v>4871.217804451113</v>
      </c>
      <c r="M11" s="156">
        <v>4871.217804451113</v>
      </c>
    </row>
    <row r="12" spans="1:13" ht="12.75">
      <c r="A12" s="2" t="s">
        <v>617</v>
      </c>
      <c r="B12" s="151" t="s">
        <v>328</v>
      </c>
      <c r="C12" s="151" t="s">
        <v>618</v>
      </c>
      <c r="D12" s="151" t="s">
        <v>613</v>
      </c>
      <c r="E12" s="151" t="s">
        <v>619</v>
      </c>
      <c r="F12" s="105" t="s">
        <v>620</v>
      </c>
      <c r="G12" s="152">
        <v>3</v>
      </c>
      <c r="H12" s="143">
        <v>0.75</v>
      </c>
      <c r="I12" s="153">
        <v>517</v>
      </c>
      <c r="J12" s="48" t="s">
        <v>621</v>
      </c>
      <c r="K12" s="154">
        <f t="shared" si="0"/>
        <v>19.99000499750125</v>
      </c>
      <c r="L12" s="155">
        <f t="shared" si="1"/>
        <v>10334.832583708147</v>
      </c>
      <c r="M12" s="156">
        <v>10334.832583708147</v>
      </c>
    </row>
    <row r="13" spans="1:13" ht="12.75">
      <c r="A13" s="2" t="s">
        <v>622</v>
      </c>
      <c r="B13" s="151" t="s">
        <v>328</v>
      </c>
      <c r="C13" s="151" t="s">
        <v>623</v>
      </c>
      <c r="D13" s="151" t="s">
        <v>624</v>
      </c>
      <c r="E13" s="151" t="s">
        <v>625</v>
      </c>
      <c r="F13" s="105" t="s">
        <v>626</v>
      </c>
      <c r="G13" s="152">
        <v>3</v>
      </c>
      <c r="H13" s="143">
        <v>0.75</v>
      </c>
      <c r="I13" s="153">
        <v>549</v>
      </c>
      <c r="J13" s="48" t="s">
        <v>616</v>
      </c>
      <c r="K13" s="154">
        <f t="shared" si="0"/>
        <v>10.002500625156289</v>
      </c>
      <c r="L13" s="155">
        <f t="shared" si="1"/>
        <v>5491.372843210803</v>
      </c>
      <c r="M13" s="156">
        <v>5491.372843210803</v>
      </c>
    </row>
    <row r="14" spans="1:13" ht="12.75">
      <c r="A14" s="2" t="s">
        <v>627</v>
      </c>
      <c r="B14" s="151" t="s">
        <v>328</v>
      </c>
      <c r="C14" s="151" t="s">
        <v>623</v>
      </c>
      <c r="D14" s="151" t="s">
        <v>624</v>
      </c>
      <c r="E14" s="151" t="s">
        <v>628</v>
      </c>
      <c r="F14" s="105" t="s">
        <v>629</v>
      </c>
      <c r="G14" s="152">
        <v>3</v>
      </c>
      <c r="H14" s="143">
        <v>0.75</v>
      </c>
      <c r="I14" s="153">
        <v>527</v>
      </c>
      <c r="J14" s="48" t="s">
        <v>630</v>
      </c>
      <c r="K14" s="154">
        <f t="shared" si="0"/>
        <v>6.666666666666667</v>
      </c>
      <c r="L14" s="155">
        <f t="shared" si="1"/>
        <v>3513.3333333333335</v>
      </c>
      <c r="M14" s="156">
        <v>3513.3333333333335</v>
      </c>
    </row>
    <row r="15" spans="1:13" ht="12.75">
      <c r="A15" s="2" t="s">
        <v>631</v>
      </c>
      <c r="B15" s="151" t="s">
        <v>328</v>
      </c>
      <c r="C15" s="151" t="s">
        <v>632</v>
      </c>
      <c r="D15" s="151" t="s">
        <v>633</v>
      </c>
      <c r="E15" s="151" t="s">
        <v>634</v>
      </c>
      <c r="F15" s="105" t="s">
        <v>635</v>
      </c>
      <c r="G15" s="152">
        <v>3</v>
      </c>
      <c r="H15" s="143">
        <v>0.75</v>
      </c>
      <c r="I15" s="153">
        <v>478</v>
      </c>
      <c r="J15" s="48" t="s">
        <v>636</v>
      </c>
      <c r="K15" s="154">
        <f t="shared" si="0"/>
        <v>13.333333333333334</v>
      </c>
      <c r="L15" s="155">
        <f t="shared" si="1"/>
        <v>6373.333333333333</v>
      </c>
      <c r="M15" s="156">
        <v>6373.333333333333</v>
      </c>
    </row>
    <row r="16" spans="1:13" ht="12.75">
      <c r="A16" s="2" t="s">
        <v>637</v>
      </c>
      <c r="B16" s="151" t="s">
        <v>328</v>
      </c>
      <c r="C16" s="151" t="s">
        <v>638</v>
      </c>
      <c r="D16" s="151" t="s">
        <v>639</v>
      </c>
      <c r="E16" s="151" t="s">
        <v>640</v>
      </c>
      <c r="F16" s="105" t="s">
        <v>641</v>
      </c>
      <c r="G16" s="152">
        <v>3</v>
      </c>
      <c r="H16" s="143">
        <v>0.75</v>
      </c>
      <c r="I16" s="153">
        <v>517</v>
      </c>
      <c r="J16" s="48" t="s">
        <v>642</v>
      </c>
      <c r="K16" s="154">
        <f t="shared" si="0"/>
        <v>8.930564858227283</v>
      </c>
      <c r="L16" s="155">
        <f t="shared" si="1"/>
        <v>4617.102031703505</v>
      </c>
      <c r="M16" s="156">
        <v>4617.102031703505</v>
      </c>
    </row>
    <row r="17" spans="1:13" ht="12.75">
      <c r="A17" s="2" t="s">
        <v>643</v>
      </c>
      <c r="B17" s="158" t="s">
        <v>328</v>
      </c>
      <c r="C17" s="158" t="s">
        <v>638</v>
      </c>
      <c r="D17" s="158" t="s">
        <v>639</v>
      </c>
      <c r="E17" s="158" t="s">
        <v>644</v>
      </c>
      <c r="F17" s="105" t="s">
        <v>645</v>
      </c>
      <c r="G17" s="47">
        <v>3</v>
      </c>
      <c r="H17" s="144">
        <v>0.75</v>
      </c>
      <c r="I17" s="153">
        <v>479</v>
      </c>
      <c r="J17" s="48" t="s">
        <v>646</v>
      </c>
      <c r="K17" s="154">
        <f t="shared" si="0"/>
        <v>9.46969696969697</v>
      </c>
      <c r="L17" s="155">
        <f t="shared" si="1"/>
        <v>4535.984848484849</v>
      </c>
      <c r="M17" s="156">
        <v>4535.984848484849</v>
      </c>
    </row>
    <row r="18" spans="1:13" ht="12.75">
      <c r="A18" s="2" t="s">
        <v>647</v>
      </c>
      <c r="B18" s="151" t="s">
        <v>648</v>
      </c>
      <c r="C18" s="151" t="s">
        <v>649</v>
      </c>
      <c r="D18" s="151" t="s">
        <v>650</v>
      </c>
      <c r="E18" s="151" t="s">
        <v>651</v>
      </c>
      <c r="F18" s="105" t="s">
        <v>652</v>
      </c>
      <c r="G18" s="152">
        <v>3</v>
      </c>
      <c r="H18" s="143">
        <v>0.75</v>
      </c>
      <c r="I18" s="153">
        <v>497</v>
      </c>
      <c r="J18" s="48" t="s">
        <v>616</v>
      </c>
      <c r="K18" s="154">
        <f t="shared" si="0"/>
        <v>10.002500625156289</v>
      </c>
      <c r="L18" s="155">
        <f t="shared" si="1"/>
        <v>4971.242810702676</v>
      </c>
      <c r="M18" s="156">
        <v>4971.242810702676</v>
      </c>
    </row>
    <row r="19" spans="1:13" ht="12.75">
      <c r="A19" s="2" t="s">
        <v>653</v>
      </c>
      <c r="B19" s="151" t="s">
        <v>132</v>
      </c>
      <c r="C19" s="151" t="s">
        <v>649</v>
      </c>
      <c r="D19" s="151" t="s">
        <v>598</v>
      </c>
      <c r="E19" s="151" t="s">
        <v>654</v>
      </c>
      <c r="F19" s="105" t="s">
        <v>655</v>
      </c>
      <c r="G19" s="152">
        <v>3</v>
      </c>
      <c r="H19" s="143">
        <v>0.75</v>
      </c>
      <c r="I19" s="153">
        <v>628</v>
      </c>
      <c r="J19" s="48" t="s">
        <v>656</v>
      </c>
      <c r="K19" s="154">
        <f t="shared" si="0"/>
        <v>6.158583525789069</v>
      </c>
      <c r="L19" s="155">
        <f t="shared" si="1"/>
        <v>3867.5904541955356</v>
      </c>
      <c r="M19" s="156">
        <v>3867.5904541955356</v>
      </c>
    </row>
    <row r="20" spans="1:13" ht="12.75">
      <c r="A20" s="2" t="s">
        <v>657</v>
      </c>
      <c r="B20" s="151" t="s">
        <v>658</v>
      </c>
      <c r="C20" s="151" t="s">
        <v>659</v>
      </c>
      <c r="D20" s="151" t="s">
        <v>660</v>
      </c>
      <c r="E20" s="151" t="s">
        <v>661</v>
      </c>
      <c r="F20" s="105" t="s">
        <v>662</v>
      </c>
      <c r="G20" s="152">
        <v>3</v>
      </c>
      <c r="H20" s="143">
        <v>0.75</v>
      </c>
      <c r="I20" s="153">
        <v>483</v>
      </c>
      <c r="J20" s="48" t="s">
        <v>610</v>
      </c>
      <c r="K20" s="154">
        <f t="shared" si="0"/>
        <v>16.00640256102441</v>
      </c>
      <c r="L20" s="155">
        <f t="shared" si="1"/>
        <v>7731.092436974789</v>
      </c>
      <c r="M20" s="156">
        <v>7731.092436974789</v>
      </c>
    </row>
    <row r="21" spans="1:13" ht="13.5" thickBot="1">
      <c r="A21" s="11" t="s">
        <v>663</v>
      </c>
      <c r="B21" s="159" t="s">
        <v>658</v>
      </c>
      <c r="C21" s="159" t="s">
        <v>664</v>
      </c>
      <c r="D21" s="159" t="s">
        <v>660</v>
      </c>
      <c r="E21" s="159" t="s">
        <v>665</v>
      </c>
      <c r="F21" s="160" t="s">
        <v>666</v>
      </c>
      <c r="G21" s="55">
        <v>3</v>
      </c>
      <c r="H21" s="161">
        <v>0.75</v>
      </c>
      <c r="I21" s="162">
        <v>537</v>
      </c>
      <c r="J21" s="163" t="s">
        <v>667</v>
      </c>
      <c r="K21" s="164">
        <f t="shared" si="0"/>
        <v>11.464603038119805</v>
      </c>
      <c r="L21" s="165">
        <f t="shared" si="1"/>
        <v>6156.4918314703355</v>
      </c>
      <c r="M21" s="166">
        <v>6156.4918314703355</v>
      </c>
    </row>
    <row r="22" spans="9:11" ht="12.75">
      <c r="I22" s="167"/>
      <c r="J22" s="167"/>
      <c r="K22" s="167"/>
    </row>
    <row r="23" spans="9:11" ht="12.75">
      <c r="I23" s="168"/>
      <c r="J23" s="168"/>
      <c r="K23" s="168"/>
    </row>
    <row r="24" ht="12.75">
      <c r="K24" s="34"/>
    </row>
    <row r="25" ht="12.75">
      <c r="K25" s="34"/>
    </row>
    <row r="26" ht="12.75">
      <c r="K26" s="34"/>
    </row>
    <row r="27" ht="12.75">
      <c r="K27" s="34"/>
    </row>
    <row r="28" ht="12.75">
      <c r="K28" s="34"/>
    </row>
    <row r="29" ht="12.75">
      <c r="K29" s="34"/>
    </row>
    <row r="30" ht="12.75">
      <c r="K30" s="34"/>
    </row>
    <row r="31" ht="12.75">
      <c r="K31" s="34"/>
    </row>
    <row r="32" ht="12.75">
      <c r="K32" s="34"/>
    </row>
    <row r="33" ht="12.75">
      <c r="K33" s="34"/>
    </row>
    <row r="34" ht="12.75">
      <c r="K34" s="34"/>
    </row>
    <row r="35" ht="12.75">
      <c r="K35" s="34"/>
    </row>
    <row r="36" ht="12.75">
      <c r="K36" s="34"/>
    </row>
    <row r="37" ht="12.75">
      <c r="K37" s="34"/>
    </row>
    <row r="38" ht="12.75">
      <c r="K38" s="34"/>
    </row>
    <row r="39" ht="12.75">
      <c r="K39" s="34"/>
    </row>
    <row r="40" ht="12.75">
      <c r="K40" s="34"/>
    </row>
    <row r="41" ht="12.75">
      <c r="K41" s="34"/>
    </row>
    <row r="42" ht="12.75">
      <c r="K42" s="34"/>
    </row>
    <row r="43" ht="12.75">
      <c r="K43" s="34"/>
    </row>
    <row r="44" ht="12.75">
      <c r="K44" s="34"/>
    </row>
    <row r="45" ht="12.75">
      <c r="K45" s="34"/>
    </row>
    <row r="46" ht="12.75">
      <c r="K46" s="34"/>
    </row>
    <row r="47" ht="12.75">
      <c r="K47" s="34"/>
    </row>
    <row r="48" ht="12.75">
      <c r="K48" s="34"/>
    </row>
    <row r="49" ht="12.75">
      <c r="K49" s="34"/>
    </row>
    <row r="50" ht="12.75">
      <c r="K50" s="34"/>
    </row>
    <row r="51" ht="12.75">
      <c r="K51" s="34"/>
    </row>
    <row r="52" ht="12.75">
      <c r="K52" s="34"/>
    </row>
    <row r="53" ht="12.75">
      <c r="K53" s="34"/>
    </row>
    <row r="54" ht="12.75">
      <c r="K54" s="34"/>
    </row>
    <row r="55" ht="12.75">
      <c r="K55" s="34"/>
    </row>
    <row r="56" ht="12.75">
      <c r="K56" s="34"/>
    </row>
    <row r="57" ht="12.75">
      <c r="K57" s="34"/>
    </row>
    <row r="58" ht="12.75">
      <c r="K58" s="34"/>
    </row>
    <row r="59" ht="12.75">
      <c r="K59" s="34"/>
    </row>
    <row r="60" ht="12.75">
      <c r="K60" s="34"/>
    </row>
    <row r="61" ht="12.75">
      <c r="K61" s="34"/>
    </row>
    <row r="62" ht="12.75">
      <c r="K62" s="34"/>
    </row>
    <row r="63" ht="12.75">
      <c r="K63" s="34"/>
    </row>
    <row r="64" ht="12.75">
      <c r="K64" s="34"/>
    </row>
    <row r="65" ht="12.75">
      <c r="K65" s="34"/>
    </row>
    <row r="66" ht="12.75">
      <c r="K66" s="34"/>
    </row>
    <row r="67" ht="12.75">
      <c r="K67" s="34"/>
    </row>
    <row r="68" ht="12.75">
      <c r="K68" s="34"/>
    </row>
    <row r="69" ht="12.75">
      <c r="K69" s="34"/>
    </row>
    <row r="70" ht="12.75">
      <c r="K70" s="34"/>
    </row>
    <row r="71" ht="12.75">
      <c r="K71" s="34"/>
    </row>
    <row r="72" ht="12.75">
      <c r="K72" s="34"/>
    </row>
    <row r="73" ht="12.75">
      <c r="K73" s="34"/>
    </row>
    <row r="74" ht="12.75">
      <c r="K74" s="34"/>
    </row>
    <row r="75" ht="12.75">
      <c r="K75" s="34"/>
    </row>
    <row r="76" ht="12.75">
      <c r="K76" s="34"/>
    </row>
    <row r="77" ht="12.75">
      <c r="K77" s="34"/>
    </row>
    <row r="78" ht="12.75">
      <c r="K78" s="34"/>
    </row>
    <row r="79" ht="12.75">
      <c r="K79" s="34"/>
    </row>
    <row r="80" ht="12.75">
      <c r="K80" s="34"/>
    </row>
    <row r="81" ht="12.75">
      <c r="K81" s="34"/>
    </row>
    <row r="82" ht="12.75">
      <c r="K82" s="34"/>
    </row>
    <row r="83" ht="12.75">
      <c r="K83" s="34"/>
    </row>
    <row r="84" ht="12.75">
      <c r="K84" s="34"/>
    </row>
    <row r="85" ht="12.75">
      <c r="K85" s="34"/>
    </row>
    <row r="86" ht="12.75">
      <c r="K86" s="34"/>
    </row>
    <row r="87" ht="12.75">
      <c r="K87" s="34"/>
    </row>
    <row r="88" ht="12.75">
      <c r="K88" s="34"/>
    </row>
    <row r="89" ht="12.75">
      <c r="K89" s="34"/>
    </row>
    <row r="90" ht="12.75">
      <c r="K90" s="34"/>
    </row>
    <row r="91" ht="12.75">
      <c r="K91" s="34"/>
    </row>
    <row r="92" ht="12.75">
      <c r="K92" s="34"/>
    </row>
    <row r="93" ht="12.75">
      <c r="K93" s="34"/>
    </row>
    <row r="94" ht="12.75">
      <c r="K94" s="34"/>
    </row>
    <row r="95" ht="12.75">
      <c r="K95" s="34"/>
    </row>
    <row r="96" ht="12.75">
      <c r="K96" s="34"/>
    </row>
    <row r="97" ht="12.75">
      <c r="K97" s="34"/>
    </row>
    <row r="98" ht="12.75">
      <c r="K98" s="34"/>
    </row>
    <row r="99" ht="12.75">
      <c r="K99" s="34"/>
    </row>
    <row r="100" ht="12.75">
      <c r="K100" s="34"/>
    </row>
    <row r="101" ht="12.75">
      <c r="K101" s="34"/>
    </row>
    <row r="102" ht="12.75">
      <c r="K102" s="34"/>
    </row>
    <row r="103" ht="12.75">
      <c r="K103" s="34"/>
    </row>
    <row r="104" ht="12.75">
      <c r="K104" s="34"/>
    </row>
    <row r="105" ht="12.75">
      <c r="K105" s="34"/>
    </row>
    <row r="106" ht="12.75">
      <c r="K106" s="34"/>
    </row>
    <row r="107" ht="12.75">
      <c r="K107" s="34"/>
    </row>
    <row r="108" ht="12.75">
      <c r="K108" s="34"/>
    </row>
    <row r="109" ht="12.75">
      <c r="K109" s="34"/>
    </row>
    <row r="110" ht="12.75">
      <c r="K110" s="34"/>
    </row>
    <row r="111" ht="12.75">
      <c r="K111" s="34"/>
    </row>
    <row r="112" ht="12.75">
      <c r="K112" s="34"/>
    </row>
    <row r="113" ht="12.75">
      <c r="K113" s="34"/>
    </row>
    <row r="114" ht="12.75">
      <c r="K114" s="34"/>
    </row>
    <row r="115" ht="12.75">
      <c r="K115" s="34"/>
    </row>
    <row r="116" ht="12.75">
      <c r="K116" s="34"/>
    </row>
    <row r="117" ht="12.75">
      <c r="K117" s="34"/>
    </row>
    <row r="118" ht="12.75">
      <c r="K118" s="34"/>
    </row>
    <row r="119" ht="12.75">
      <c r="K119" s="34"/>
    </row>
    <row r="120" ht="12.75">
      <c r="K120" s="34"/>
    </row>
    <row r="121" ht="12.75">
      <c r="K121" s="34"/>
    </row>
    <row r="122" ht="12.75">
      <c r="K122" s="34"/>
    </row>
    <row r="123" ht="12.75">
      <c r="K123" s="34"/>
    </row>
    <row r="124" ht="12.75">
      <c r="K124" s="34"/>
    </row>
    <row r="125" ht="12.75">
      <c r="K125" s="34"/>
    </row>
    <row r="126" ht="12.75">
      <c r="K126" s="34"/>
    </row>
    <row r="127" ht="12.75">
      <c r="K127" s="34"/>
    </row>
    <row r="128" ht="12.75">
      <c r="K128" s="34"/>
    </row>
    <row r="129" ht="12.75">
      <c r="K129" s="34"/>
    </row>
    <row r="130" ht="12.75">
      <c r="K130" s="34"/>
    </row>
    <row r="131" ht="12.75">
      <c r="K131" s="34"/>
    </row>
    <row r="132" ht="12.75">
      <c r="K132" s="34"/>
    </row>
    <row r="133" ht="12.75">
      <c r="K133" s="34"/>
    </row>
    <row r="134" ht="12.75">
      <c r="K134" s="34"/>
    </row>
    <row r="135" ht="12.75">
      <c r="K135" s="34"/>
    </row>
    <row r="136" ht="12.75">
      <c r="K136" s="34"/>
    </row>
    <row r="137" ht="12.75">
      <c r="K137" s="34"/>
    </row>
    <row r="138" ht="12.75">
      <c r="K138" s="34"/>
    </row>
    <row r="139" ht="12.75">
      <c r="K139" s="34"/>
    </row>
    <row r="140" ht="12.75">
      <c r="K140" s="34"/>
    </row>
    <row r="141" ht="12.75">
      <c r="K141" s="34"/>
    </row>
    <row r="142" ht="12.75">
      <c r="K142" s="34"/>
    </row>
    <row r="143" ht="12.75">
      <c r="K143" s="34"/>
    </row>
    <row r="144" ht="12.75">
      <c r="K144" s="34"/>
    </row>
    <row r="145" ht="12.75">
      <c r="K145" s="34"/>
    </row>
    <row r="146" ht="12.75">
      <c r="K146" s="34"/>
    </row>
    <row r="147" ht="12.75">
      <c r="K147" s="34"/>
    </row>
    <row r="148" ht="12.75">
      <c r="K148" s="34"/>
    </row>
    <row r="149" ht="12.75">
      <c r="K149" s="34"/>
    </row>
    <row r="150" ht="12.75">
      <c r="K150" s="34"/>
    </row>
    <row r="151" ht="12.75">
      <c r="K151" s="34"/>
    </row>
    <row r="152" ht="12.75">
      <c r="K152" s="34"/>
    </row>
    <row r="153" ht="12.75">
      <c r="K153" s="34"/>
    </row>
    <row r="154" ht="12.75">
      <c r="K154" s="34"/>
    </row>
    <row r="155" ht="12.75">
      <c r="K155" s="34"/>
    </row>
    <row r="156" ht="12.75">
      <c r="K156" s="34"/>
    </row>
    <row r="157" ht="12.75">
      <c r="K157" s="34"/>
    </row>
    <row r="158" ht="12.75">
      <c r="K158" s="34"/>
    </row>
    <row r="159" ht="12.75">
      <c r="K159" s="34"/>
    </row>
    <row r="160" ht="12.75">
      <c r="K160" s="34"/>
    </row>
    <row r="161" ht="12.75">
      <c r="K161" s="34"/>
    </row>
    <row r="162" ht="12.75">
      <c r="K162" s="34"/>
    </row>
    <row r="163" ht="12.75">
      <c r="K163" s="34"/>
    </row>
    <row r="164" ht="12.75">
      <c r="K164" s="34"/>
    </row>
    <row r="165" ht="12.75">
      <c r="K165" s="34"/>
    </row>
    <row r="166" ht="12.75">
      <c r="K166" s="34"/>
    </row>
    <row r="167" ht="12.75">
      <c r="K167" s="34"/>
    </row>
    <row r="168" ht="12.75">
      <c r="K168" s="34"/>
    </row>
    <row r="169" ht="12.75">
      <c r="K169" s="34"/>
    </row>
    <row r="170" ht="12.75">
      <c r="K170" s="34"/>
    </row>
    <row r="171" ht="12.75">
      <c r="K171" s="34"/>
    </row>
    <row r="172" ht="12.75">
      <c r="K172" s="34"/>
    </row>
    <row r="173" ht="12.75">
      <c r="K173" s="34"/>
    </row>
    <row r="174" ht="12.75">
      <c r="K174" s="34"/>
    </row>
    <row r="175" ht="12.75">
      <c r="K175" s="34"/>
    </row>
    <row r="176" ht="12.75">
      <c r="K176" s="34"/>
    </row>
    <row r="177" ht="12.75">
      <c r="K177" s="34"/>
    </row>
    <row r="178" ht="12.75">
      <c r="K178" s="34"/>
    </row>
    <row r="179" ht="12.75">
      <c r="K179" s="34"/>
    </row>
    <row r="180" ht="12.75">
      <c r="K180" s="34"/>
    </row>
    <row r="181" ht="12.75">
      <c r="K181" s="34"/>
    </row>
    <row r="182" ht="12.75">
      <c r="K182" s="34"/>
    </row>
    <row r="183" ht="12.75">
      <c r="K183" s="34"/>
    </row>
    <row r="184" ht="12.75">
      <c r="K184" s="34"/>
    </row>
    <row r="185" ht="12.75">
      <c r="K185" s="34"/>
    </row>
    <row r="186" ht="12.75">
      <c r="K186" s="34"/>
    </row>
    <row r="187" ht="12.75">
      <c r="K187" s="34"/>
    </row>
    <row r="188" ht="12.75">
      <c r="K188" s="34"/>
    </row>
    <row r="189" ht="12.75">
      <c r="K189" s="34"/>
    </row>
    <row r="190" ht="12.75">
      <c r="K190" s="34"/>
    </row>
    <row r="191" ht="12.75">
      <c r="K191" s="34"/>
    </row>
    <row r="192" ht="12.75">
      <c r="K192" s="34"/>
    </row>
    <row r="193" ht="12.75">
      <c r="K193" s="34"/>
    </row>
    <row r="194" ht="12.75">
      <c r="K194" s="34"/>
    </row>
    <row r="195" ht="12.75">
      <c r="K195" s="34"/>
    </row>
    <row r="196" ht="12.75">
      <c r="K196" s="34"/>
    </row>
    <row r="197" ht="12.75">
      <c r="K197" s="34"/>
    </row>
    <row r="198" ht="12.75">
      <c r="K198" s="34"/>
    </row>
    <row r="199" ht="12.75">
      <c r="K199" s="34"/>
    </row>
    <row r="200" ht="12.75">
      <c r="K200" s="34"/>
    </row>
    <row r="201" ht="12.75">
      <c r="K201" s="34"/>
    </row>
    <row r="202" ht="12.75">
      <c r="K202" s="34"/>
    </row>
    <row r="203" ht="12.75">
      <c r="K203" s="34"/>
    </row>
    <row r="204" ht="12.75">
      <c r="K204" s="34"/>
    </row>
    <row r="205" ht="12.75">
      <c r="K205" s="34"/>
    </row>
    <row r="206" ht="12.75">
      <c r="K206" s="34"/>
    </row>
    <row r="207" ht="12.75">
      <c r="K207" s="34"/>
    </row>
    <row r="208" ht="12.75">
      <c r="K208" s="34"/>
    </row>
    <row r="209" ht="12.75">
      <c r="K209" s="34"/>
    </row>
    <row r="210" ht="12.75">
      <c r="K210" s="34"/>
    </row>
    <row r="211" ht="12.75">
      <c r="K211" s="34"/>
    </row>
    <row r="212" ht="12.75">
      <c r="K212" s="34"/>
    </row>
    <row r="213" ht="12.75">
      <c r="K213" s="34"/>
    </row>
    <row r="214" ht="12.75">
      <c r="K214" s="34"/>
    </row>
    <row r="215" ht="12.75">
      <c r="K215" s="34"/>
    </row>
    <row r="216" ht="12.75">
      <c r="K216" s="34"/>
    </row>
    <row r="217" ht="12.75">
      <c r="K217" s="34"/>
    </row>
    <row r="218" ht="12.75">
      <c r="K218" s="34"/>
    </row>
    <row r="219" ht="12.75">
      <c r="K219" s="34"/>
    </row>
    <row r="220" ht="12.75">
      <c r="K220" s="34"/>
    </row>
    <row r="221" ht="12.75">
      <c r="K221" s="34"/>
    </row>
    <row r="222" ht="12.75">
      <c r="K222" s="34"/>
    </row>
    <row r="223" ht="12.75">
      <c r="K223" s="34"/>
    </row>
    <row r="224" ht="12.75">
      <c r="K224" s="34"/>
    </row>
    <row r="225" ht="12.75">
      <c r="K225" s="34"/>
    </row>
    <row r="226" ht="12.75">
      <c r="K226" s="34"/>
    </row>
    <row r="227" ht="12.75">
      <c r="K227" s="34"/>
    </row>
    <row r="228" ht="12.75">
      <c r="K228" s="34"/>
    </row>
    <row r="229" ht="12.75">
      <c r="K229" s="34"/>
    </row>
    <row r="230" ht="12.75">
      <c r="K230" s="34"/>
    </row>
    <row r="231" ht="12.75">
      <c r="K231" s="34"/>
    </row>
    <row r="232" ht="12.75">
      <c r="K232" s="34"/>
    </row>
    <row r="233" ht="12.75">
      <c r="K233" s="34"/>
    </row>
    <row r="234" ht="12.75">
      <c r="K234" s="34"/>
    </row>
    <row r="235" ht="12.75">
      <c r="K235" s="34"/>
    </row>
    <row r="236" ht="12.75">
      <c r="K236" s="34"/>
    </row>
    <row r="237" ht="12.75">
      <c r="K237" s="34"/>
    </row>
    <row r="238" ht="12.75">
      <c r="K238" s="34"/>
    </row>
    <row r="239" ht="12.75">
      <c r="K239" s="34"/>
    </row>
    <row r="240" ht="12.75">
      <c r="K240" s="34"/>
    </row>
    <row r="241" ht="12.75">
      <c r="K241" s="34"/>
    </row>
    <row r="242" ht="12.75">
      <c r="K242" s="34"/>
    </row>
    <row r="243" ht="12.75">
      <c r="K243" s="34"/>
    </row>
    <row r="244" ht="12.75">
      <c r="K244" s="34"/>
    </row>
    <row r="245" ht="12.75">
      <c r="K245" s="34"/>
    </row>
    <row r="246" ht="12.75">
      <c r="K246" s="34"/>
    </row>
    <row r="247" ht="12.75">
      <c r="K247" s="34"/>
    </row>
    <row r="248" ht="12.75">
      <c r="K248" s="34"/>
    </row>
    <row r="249" ht="12.75">
      <c r="K249" s="34"/>
    </row>
    <row r="250" ht="12.75">
      <c r="K250" s="34"/>
    </row>
    <row r="251" ht="12.75">
      <c r="K251" s="34"/>
    </row>
    <row r="252" ht="12.75">
      <c r="K252" s="34"/>
    </row>
    <row r="253" ht="12.75">
      <c r="K253" s="34"/>
    </row>
    <row r="254" ht="12.75">
      <c r="K254" s="34"/>
    </row>
    <row r="255" ht="12.75">
      <c r="K255" s="34"/>
    </row>
    <row r="256" ht="12.75">
      <c r="K256" s="34"/>
    </row>
    <row r="257" ht="12.75">
      <c r="K257" s="34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6"/>
  <sheetViews>
    <sheetView zoomScalePageLayoutView="0" workbookViewId="0" topLeftCell="A114">
      <selection activeCell="I151" sqref="I151"/>
    </sheetView>
  </sheetViews>
  <sheetFormatPr defaultColWidth="9.140625" defaultRowHeight="12.75"/>
  <cols>
    <col min="1" max="1" width="27.7109375" style="0" customWidth="1"/>
    <col min="2" max="8" width="4.28125" style="0" customWidth="1"/>
    <col min="9" max="9" width="61.28125" style="0" bestFit="1" customWidth="1"/>
    <col min="10" max="10" width="16.140625" style="173" customWidth="1"/>
    <col min="11" max="11" width="12.00390625" style="15" bestFit="1" customWidth="1"/>
    <col min="12" max="12" width="11.57421875" style="0" bestFit="1" customWidth="1"/>
    <col min="13" max="13" width="21.8515625" style="0" customWidth="1"/>
    <col min="14" max="14" width="15.28125" style="0" customWidth="1"/>
    <col min="15" max="15" width="14.140625" style="0" bestFit="1" customWidth="1"/>
    <col min="19" max="19" width="11.7109375" style="0" customWidth="1"/>
    <col min="20" max="20" width="12.421875" style="0" customWidth="1"/>
  </cols>
  <sheetData>
    <row r="1" spans="1:12" ht="18">
      <c r="A1" s="225" t="s">
        <v>866</v>
      </c>
      <c r="B1" s="226"/>
      <c r="C1" s="226"/>
      <c r="D1" s="226"/>
      <c r="E1" s="226"/>
      <c r="F1" s="226"/>
      <c r="G1" s="226"/>
      <c r="H1" s="226"/>
      <c r="I1" s="226"/>
      <c r="J1" s="227"/>
      <c r="K1" s="228"/>
      <c r="L1" s="226"/>
    </row>
    <row r="2" spans="1:12" s="2" customFormat="1" ht="48.75">
      <c r="A2" s="210" t="s">
        <v>17</v>
      </c>
      <c r="B2" s="220" t="s">
        <v>844</v>
      </c>
      <c r="C2" s="220" t="s">
        <v>848</v>
      </c>
      <c r="D2" s="220" t="s">
        <v>845</v>
      </c>
      <c r="E2" s="220" t="s">
        <v>846</v>
      </c>
      <c r="F2" s="220" t="s">
        <v>847</v>
      </c>
      <c r="G2" s="220" t="s">
        <v>849</v>
      </c>
      <c r="H2" s="220" t="s">
        <v>855</v>
      </c>
      <c r="I2" s="221" t="s">
        <v>807</v>
      </c>
      <c r="J2" s="222" t="s">
        <v>774</v>
      </c>
      <c r="K2" s="223" t="s">
        <v>805</v>
      </c>
      <c r="L2" s="223" t="s">
        <v>806</v>
      </c>
    </row>
    <row r="3" spans="1:15" ht="12.75" customHeight="1">
      <c r="A3" s="197" t="s">
        <v>744</v>
      </c>
      <c r="B3" s="198"/>
      <c r="C3" s="198"/>
      <c r="D3" s="198"/>
      <c r="E3" s="198"/>
      <c r="F3" s="198"/>
      <c r="G3" s="198" t="s">
        <v>850</v>
      </c>
      <c r="H3" s="198"/>
      <c r="I3" s="199" t="s">
        <v>746</v>
      </c>
      <c r="J3" s="200"/>
      <c r="K3" s="201"/>
      <c r="L3" s="202"/>
      <c r="N3" s="21"/>
      <c r="O3" s="47"/>
    </row>
    <row r="4" spans="1:15" ht="12.75" customHeight="1">
      <c r="A4" s="197" t="s">
        <v>744</v>
      </c>
      <c r="B4" s="198"/>
      <c r="C4" s="198"/>
      <c r="D4" s="198"/>
      <c r="E4" s="198"/>
      <c r="F4" s="198"/>
      <c r="G4" s="198" t="s">
        <v>850</v>
      </c>
      <c r="H4" s="198"/>
      <c r="I4" s="199" t="s">
        <v>745</v>
      </c>
      <c r="J4" s="200"/>
      <c r="K4" s="197"/>
      <c r="L4" s="203"/>
      <c r="N4" s="21"/>
      <c r="O4" s="47"/>
    </row>
    <row r="5" spans="1:19" ht="12.75">
      <c r="A5" s="197" t="s">
        <v>744</v>
      </c>
      <c r="B5" s="198"/>
      <c r="C5" s="198"/>
      <c r="D5" s="198"/>
      <c r="E5" s="198"/>
      <c r="F5" s="198"/>
      <c r="G5" s="198" t="s">
        <v>850</v>
      </c>
      <c r="H5" s="198"/>
      <c r="I5" s="199" t="s">
        <v>183</v>
      </c>
      <c r="J5" s="204">
        <v>4523521222815</v>
      </c>
      <c r="K5" s="205">
        <v>45.397777777777776</v>
      </c>
      <c r="L5" s="205">
        <v>-122.470833333333</v>
      </c>
      <c r="P5" s="172"/>
      <c r="S5" s="196"/>
    </row>
    <row r="6" spans="1:16" ht="12.75">
      <c r="A6" s="197" t="s">
        <v>744</v>
      </c>
      <c r="B6" s="198"/>
      <c r="C6" s="198"/>
      <c r="D6" s="198"/>
      <c r="E6" s="198"/>
      <c r="F6" s="198"/>
      <c r="G6" s="198" t="s">
        <v>850</v>
      </c>
      <c r="H6" s="198"/>
      <c r="I6" s="199" t="s">
        <v>748</v>
      </c>
      <c r="J6" s="200"/>
      <c r="K6" s="205"/>
      <c r="L6" s="203"/>
      <c r="N6" s="21"/>
      <c r="P6" s="172"/>
    </row>
    <row r="7" spans="1:19" ht="12.75">
      <c r="A7" s="197" t="s">
        <v>744</v>
      </c>
      <c r="B7" s="198"/>
      <c r="C7" s="198"/>
      <c r="D7" s="198"/>
      <c r="E7" s="198"/>
      <c r="F7" s="198"/>
      <c r="G7" s="198" t="s">
        <v>850</v>
      </c>
      <c r="H7" s="198"/>
      <c r="I7" s="206" t="s">
        <v>177</v>
      </c>
      <c r="J7" s="204">
        <v>4524311223032</v>
      </c>
      <c r="K7" s="205">
        <v>45.408611111111114</v>
      </c>
      <c r="L7" s="205">
        <v>-122.508888888889</v>
      </c>
      <c r="P7" s="172"/>
      <c r="S7" s="196"/>
    </row>
    <row r="8" spans="1:16" ht="12.75">
      <c r="A8" s="197" t="s">
        <v>744</v>
      </c>
      <c r="B8" s="198"/>
      <c r="C8" s="198"/>
      <c r="D8" s="198"/>
      <c r="E8" s="198"/>
      <c r="F8" s="198"/>
      <c r="G8" s="198" t="s">
        <v>850</v>
      </c>
      <c r="H8" s="198"/>
      <c r="I8" s="199" t="s">
        <v>811</v>
      </c>
      <c r="J8" s="200"/>
      <c r="K8" s="205"/>
      <c r="L8" s="203"/>
      <c r="N8" s="21"/>
      <c r="P8" s="172"/>
    </row>
    <row r="9" spans="1:16" ht="12.75">
      <c r="A9" s="197" t="s">
        <v>744</v>
      </c>
      <c r="B9" s="198"/>
      <c r="C9" s="198"/>
      <c r="D9" s="198"/>
      <c r="E9" s="198"/>
      <c r="F9" s="198"/>
      <c r="G9" s="198" t="s">
        <v>850</v>
      </c>
      <c r="H9" s="198"/>
      <c r="I9" s="206" t="s">
        <v>747</v>
      </c>
      <c r="J9" s="200"/>
      <c r="K9" s="205"/>
      <c r="L9" s="203"/>
      <c r="N9" s="21"/>
      <c r="P9" s="172"/>
    </row>
    <row r="10" spans="1:16" ht="12.75">
      <c r="A10" s="197" t="s">
        <v>689</v>
      </c>
      <c r="B10" s="198"/>
      <c r="C10" s="198" t="s">
        <v>291</v>
      </c>
      <c r="D10" s="198"/>
      <c r="E10" s="198"/>
      <c r="F10" s="198"/>
      <c r="G10" s="198"/>
      <c r="H10" s="198"/>
      <c r="I10" s="199" t="s">
        <v>699</v>
      </c>
      <c r="J10" s="200"/>
      <c r="K10" s="205"/>
      <c r="L10" s="203"/>
      <c r="N10" s="21"/>
      <c r="P10" s="172"/>
    </row>
    <row r="11" spans="1:16" ht="12.75">
      <c r="A11" s="197" t="s">
        <v>689</v>
      </c>
      <c r="B11" s="198"/>
      <c r="C11" s="198" t="s">
        <v>291</v>
      </c>
      <c r="D11" s="198"/>
      <c r="E11" s="198"/>
      <c r="F11" s="198"/>
      <c r="G11" s="198"/>
      <c r="H11" s="198"/>
      <c r="I11" s="206" t="s">
        <v>700</v>
      </c>
      <c r="J11" s="200"/>
      <c r="K11" s="205"/>
      <c r="L11" s="203"/>
      <c r="M11" s="189" t="s">
        <v>832</v>
      </c>
      <c r="N11" s="21"/>
      <c r="P11" s="172"/>
    </row>
    <row r="12" spans="1:16" ht="12.75">
      <c r="A12" s="197" t="s">
        <v>689</v>
      </c>
      <c r="B12" s="198"/>
      <c r="C12" s="198" t="s">
        <v>291</v>
      </c>
      <c r="D12" s="198"/>
      <c r="E12" s="198"/>
      <c r="F12" s="198"/>
      <c r="G12" s="198"/>
      <c r="H12" s="198"/>
      <c r="I12" s="206" t="s">
        <v>697</v>
      </c>
      <c r="J12" s="200"/>
      <c r="K12" s="205"/>
      <c r="L12" s="203"/>
      <c r="N12" s="21"/>
      <c r="P12" s="172"/>
    </row>
    <row r="13" spans="1:16" ht="12.75">
      <c r="A13" s="197" t="s">
        <v>689</v>
      </c>
      <c r="B13" s="198"/>
      <c r="C13" s="198" t="s">
        <v>291</v>
      </c>
      <c r="D13" s="198"/>
      <c r="E13" s="198"/>
      <c r="F13" s="198"/>
      <c r="G13" s="198"/>
      <c r="H13" s="198"/>
      <c r="I13" s="206" t="s">
        <v>698</v>
      </c>
      <c r="J13" s="200"/>
      <c r="K13" s="205"/>
      <c r="L13" s="203"/>
      <c r="N13" s="21"/>
      <c r="P13" s="172"/>
    </row>
    <row r="14" spans="1:19" ht="12.75">
      <c r="A14" s="197" t="s">
        <v>689</v>
      </c>
      <c r="B14" s="207"/>
      <c r="C14" s="207"/>
      <c r="D14" s="207"/>
      <c r="E14" s="207"/>
      <c r="F14" s="207"/>
      <c r="G14" s="207"/>
      <c r="H14" s="207"/>
      <c r="I14" s="208" t="s">
        <v>787</v>
      </c>
      <c r="J14" s="209">
        <v>452351122332702</v>
      </c>
      <c r="K14" s="205">
        <v>45.3975</v>
      </c>
      <c r="L14" s="205">
        <v>-122.5575</v>
      </c>
      <c r="N14" s="21"/>
      <c r="P14" s="172"/>
      <c r="S14" s="196"/>
    </row>
    <row r="15" spans="1:19" ht="12.75">
      <c r="A15" s="197" t="s">
        <v>689</v>
      </c>
      <c r="B15" s="207"/>
      <c r="C15" s="207"/>
      <c r="D15" s="207"/>
      <c r="E15" s="207"/>
      <c r="F15" s="207"/>
      <c r="G15" s="207"/>
      <c r="H15" s="207"/>
      <c r="I15" s="208" t="s">
        <v>780</v>
      </c>
      <c r="J15" s="209">
        <v>452328122340300</v>
      </c>
      <c r="K15" s="205">
        <v>45.39111111111111</v>
      </c>
      <c r="L15" s="205">
        <v>-122.5675</v>
      </c>
      <c r="P15" s="172"/>
      <c r="S15" s="196"/>
    </row>
    <row r="16" spans="1:19" ht="12.75">
      <c r="A16" s="210" t="s">
        <v>852</v>
      </c>
      <c r="B16" s="198" t="s">
        <v>291</v>
      </c>
      <c r="C16" s="198" t="s">
        <v>291</v>
      </c>
      <c r="D16" s="198"/>
      <c r="E16" s="211" t="s">
        <v>291</v>
      </c>
      <c r="F16" s="198"/>
      <c r="G16" s="198"/>
      <c r="H16" s="198"/>
      <c r="I16" s="206" t="s">
        <v>226</v>
      </c>
      <c r="J16" s="204">
        <v>4511331221239</v>
      </c>
      <c r="K16" s="205">
        <v>45.1925</v>
      </c>
      <c r="L16" s="205">
        <v>-122.210833333333</v>
      </c>
      <c r="P16" s="172"/>
      <c r="S16" s="196"/>
    </row>
    <row r="17" spans="1:15" ht="12.75">
      <c r="A17" s="197" t="s">
        <v>686</v>
      </c>
      <c r="B17" s="198"/>
      <c r="C17" s="198" t="s">
        <v>291</v>
      </c>
      <c r="D17" s="198"/>
      <c r="E17" s="198"/>
      <c r="F17" s="198"/>
      <c r="G17" s="198"/>
      <c r="H17" s="198"/>
      <c r="I17" s="199" t="s">
        <v>0</v>
      </c>
      <c r="J17" s="200"/>
      <c r="K17" s="197"/>
      <c r="L17" s="203"/>
      <c r="M17" s="80"/>
      <c r="N17" s="21"/>
      <c r="O17" s="172"/>
    </row>
    <row r="18" spans="1:15" ht="12.75">
      <c r="A18" s="197" t="s">
        <v>686</v>
      </c>
      <c r="B18" s="198"/>
      <c r="C18" s="198" t="s">
        <v>291</v>
      </c>
      <c r="D18" s="198"/>
      <c r="E18" s="198"/>
      <c r="F18" s="198"/>
      <c r="G18" s="198"/>
      <c r="H18" s="198"/>
      <c r="I18" s="206" t="s">
        <v>14</v>
      </c>
      <c r="J18" s="200"/>
      <c r="K18" s="197"/>
      <c r="L18" s="203"/>
      <c r="M18" s="80"/>
      <c r="N18" s="21"/>
      <c r="O18" s="47"/>
    </row>
    <row r="19" spans="1:15" ht="12.75">
      <c r="A19" s="197" t="s">
        <v>686</v>
      </c>
      <c r="B19" s="198"/>
      <c r="C19" s="198" t="s">
        <v>291</v>
      </c>
      <c r="D19" s="198"/>
      <c r="E19" s="198"/>
      <c r="F19" s="198"/>
      <c r="G19" s="198"/>
      <c r="H19" s="198"/>
      <c r="I19" s="199" t="s">
        <v>15</v>
      </c>
      <c r="J19" s="200"/>
      <c r="K19" s="197"/>
      <c r="L19" s="203"/>
      <c r="N19" s="21"/>
      <c r="O19" s="47"/>
    </row>
    <row r="20" spans="1:15" ht="12.75">
      <c r="A20" s="197" t="s">
        <v>686</v>
      </c>
      <c r="B20" s="198"/>
      <c r="C20" s="198" t="s">
        <v>291</v>
      </c>
      <c r="D20" s="198"/>
      <c r="E20" s="198"/>
      <c r="F20" s="198"/>
      <c r="G20" s="198"/>
      <c r="H20" s="198"/>
      <c r="I20" s="206" t="s">
        <v>4</v>
      </c>
      <c r="J20" s="200"/>
      <c r="K20" s="197"/>
      <c r="L20" s="203"/>
      <c r="M20" s="80"/>
      <c r="N20" s="21"/>
      <c r="O20" s="47"/>
    </row>
    <row r="21" spans="1:15" ht="12.75">
      <c r="A21" s="197" t="s">
        <v>686</v>
      </c>
      <c r="B21" s="198"/>
      <c r="C21" s="198" t="s">
        <v>291</v>
      </c>
      <c r="D21" s="198"/>
      <c r="E21" s="198"/>
      <c r="F21" s="198"/>
      <c r="G21" s="198"/>
      <c r="H21" s="198"/>
      <c r="I21" s="199" t="s">
        <v>6</v>
      </c>
      <c r="J21" s="200"/>
      <c r="K21" s="197"/>
      <c r="L21" s="203"/>
      <c r="M21" s="80"/>
      <c r="N21" s="21"/>
      <c r="O21" s="47"/>
    </row>
    <row r="22" spans="1:15" ht="12.75">
      <c r="A22" s="197" t="s">
        <v>686</v>
      </c>
      <c r="B22" s="198"/>
      <c r="C22" s="198" t="s">
        <v>291</v>
      </c>
      <c r="D22" s="198"/>
      <c r="E22" s="198"/>
      <c r="F22" s="198"/>
      <c r="G22" s="198"/>
      <c r="H22" s="198"/>
      <c r="I22" s="199" t="s">
        <v>7</v>
      </c>
      <c r="J22" s="200"/>
      <c r="K22" s="197"/>
      <c r="L22" s="203"/>
      <c r="M22" s="80"/>
      <c r="N22" s="21"/>
      <c r="O22" s="47"/>
    </row>
    <row r="23" spans="1:15" ht="12.75">
      <c r="A23" s="197" t="s">
        <v>686</v>
      </c>
      <c r="B23" s="198"/>
      <c r="C23" s="198" t="s">
        <v>291</v>
      </c>
      <c r="D23" s="198"/>
      <c r="E23" s="198"/>
      <c r="F23" s="198"/>
      <c r="G23" s="198"/>
      <c r="H23" s="198"/>
      <c r="I23" s="199" t="s">
        <v>8</v>
      </c>
      <c r="J23" s="200"/>
      <c r="K23" s="197"/>
      <c r="L23" s="203"/>
      <c r="M23" s="80"/>
      <c r="N23" s="21"/>
      <c r="O23" s="47"/>
    </row>
    <row r="24" spans="1:15" ht="12.75" customHeight="1">
      <c r="A24" s="197" t="s">
        <v>686</v>
      </c>
      <c r="B24" s="198"/>
      <c r="C24" s="198" t="s">
        <v>291</v>
      </c>
      <c r="D24" s="198"/>
      <c r="E24" s="198"/>
      <c r="F24" s="198"/>
      <c r="G24" s="198"/>
      <c r="H24" s="198"/>
      <c r="I24" s="206" t="s">
        <v>9</v>
      </c>
      <c r="J24" s="200"/>
      <c r="K24" s="197"/>
      <c r="L24" s="203"/>
      <c r="M24" s="194" t="s">
        <v>780</v>
      </c>
      <c r="N24" s="21"/>
      <c r="O24" s="47"/>
    </row>
    <row r="25" spans="1:15" ht="12.75">
      <c r="A25" s="197" t="s">
        <v>686</v>
      </c>
      <c r="B25" s="198"/>
      <c r="C25" s="198" t="s">
        <v>291</v>
      </c>
      <c r="D25" s="198"/>
      <c r="E25" s="198"/>
      <c r="F25" s="198"/>
      <c r="G25" s="198"/>
      <c r="H25" s="198"/>
      <c r="I25" s="199" t="s">
        <v>10</v>
      </c>
      <c r="J25" s="200"/>
      <c r="K25" s="197"/>
      <c r="L25" s="203"/>
      <c r="M25" s="80"/>
      <c r="N25" s="21"/>
      <c r="O25" s="47"/>
    </row>
    <row r="26" spans="1:15" ht="12.75">
      <c r="A26" s="197" t="s">
        <v>686</v>
      </c>
      <c r="B26" s="198"/>
      <c r="C26" s="198" t="s">
        <v>291</v>
      </c>
      <c r="D26" s="198"/>
      <c r="E26" s="198"/>
      <c r="F26" s="198"/>
      <c r="G26" s="198"/>
      <c r="H26" s="198"/>
      <c r="I26" s="199" t="s">
        <v>42</v>
      </c>
      <c r="J26" s="200"/>
      <c r="K26" s="197"/>
      <c r="L26" s="203"/>
      <c r="M26" s="80"/>
      <c r="N26" s="21"/>
      <c r="O26" s="47"/>
    </row>
    <row r="27" spans="1:15" ht="12.75">
      <c r="A27" s="197" t="s">
        <v>686</v>
      </c>
      <c r="B27" s="198"/>
      <c r="C27" s="198" t="s">
        <v>291</v>
      </c>
      <c r="D27" s="198"/>
      <c r="E27" s="198"/>
      <c r="F27" s="198"/>
      <c r="G27" s="198"/>
      <c r="H27" s="198"/>
      <c r="I27" s="199" t="s">
        <v>11</v>
      </c>
      <c r="J27" s="200"/>
      <c r="K27" s="197"/>
      <c r="L27" s="203"/>
      <c r="M27" s="80"/>
      <c r="N27" s="21"/>
      <c r="O27" s="47"/>
    </row>
    <row r="28" spans="1:15" ht="12.75">
      <c r="A28" s="197" t="s">
        <v>686</v>
      </c>
      <c r="B28" s="198"/>
      <c r="C28" s="198" t="s">
        <v>291</v>
      </c>
      <c r="D28" s="198"/>
      <c r="E28" s="198"/>
      <c r="F28" s="198"/>
      <c r="G28" s="198"/>
      <c r="H28" s="198"/>
      <c r="I28" s="199" t="s">
        <v>12</v>
      </c>
      <c r="J28" s="200"/>
      <c r="K28" s="197"/>
      <c r="L28" s="203"/>
      <c r="M28" s="80"/>
      <c r="N28" s="21"/>
      <c r="O28" s="47"/>
    </row>
    <row r="29" spans="1:15" ht="12.75">
      <c r="A29" s="197" t="s">
        <v>686</v>
      </c>
      <c r="B29" s="198"/>
      <c r="C29" s="198" t="s">
        <v>291</v>
      </c>
      <c r="D29" s="198"/>
      <c r="E29" s="198"/>
      <c r="F29" s="198"/>
      <c r="G29" s="198"/>
      <c r="H29" s="198"/>
      <c r="I29" s="199" t="s">
        <v>13</v>
      </c>
      <c r="J29" s="200"/>
      <c r="K29" s="197"/>
      <c r="L29" s="203"/>
      <c r="M29" s="80"/>
      <c r="O29" s="47"/>
    </row>
    <row r="30" spans="1:15" ht="12.75">
      <c r="A30" s="197" t="s">
        <v>720</v>
      </c>
      <c r="B30" s="198"/>
      <c r="C30" s="198"/>
      <c r="D30" s="198"/>
      <c r="E30" s="198"/>
      <c r="F30" s="212" t="s">
        <v>291</v>
      </c>
      <c r="G30" s="198"/>
      <c r="H30" s="198"/>
      <c r="I30" s="203" t="s">
        <v>115</v>
      </c>
      <c r="J30" s="202">
        <v>21868</v>
      </c>
      <c r="K30" s="203">
        <v>44.84753</v>
      </c>
      <c r="L30" s="203">
        <v>-122.073</v>
      </c>
      <c r="N30" s="21"/>
      <c r="O30" s="47"/>
    </row>
    <row r="31" spans="1:15" ht="12.75">
      <c r="A31" s="197" t="s">
        <v>720</v>
      </c>
      <c r="B31" s="198" t="s">
        <v>291</v>
      </c>
      <c r="C31" s="198"/>
      <c r="D31" s="198"/>
      <c r="E31" s="198"/>
      <c r="F31" s="198"/>
      <c r="G31" s="198"/>
      <c r="H31" s="198"/>
      <c r="I31" s="206" t="s">
        <v>671</v>
      </c>
      <c r="J31" s="200"/>
      <c r="K31" s="197"/>
      <c r="L31" s="203"/>
      <c r="M31" s="80"/>
      <c r="N31" s="21"/>
      <c r="O31" s="47"/>
    </row>
    <row r="32" spans="1:15" ht="12.75">
      <c r="A32" s="197" t="s">
        <v>720</v>
      </c>
      <c r="B32" s="198" t="s">
        <v>291</v>
      </c>
      <c r="C32" s="198"/>
      <c r="D32" s="198"/>
      <c r="E32" s="198"/>
      <c r="F32" s="198"/>
      <c r="G32" s="198"/>
      <c r="H32" s="198"/>
      <c r="I32" s="199" t="s">
        <v>672</v>
      </c>
      <c r="J32" s="200"/>
      <c r="K32" s="197"/>
      <c r="L32" s="203"/>
      <c r="N32" s="21"/>
      <c r="O32" s="47"/>
    </row>
    <row r="33" spans="1:15" ht="12.75">
      <c r="A33" s="197" t="s">
        <v>720</v>
      </c>
      <c r="B33" s="198"/>
      <c r="C33" s="198"/>
      <c r="D33" s="198"/>
      <c r="E33" s="198"/>
      <c r="F33" s="212" t="s">
        <v>291</v>
      </c>
      <c r="G33" s="198"/>
      <c r="H33" s="198"/>
      <c r="I33" s="203" t="s">
        <v>94</v>
      </c>
      <c r="J33" s="202">
        <v>30367</v>
      </c>
      <c r="K33" s="203">
        <v>45.21723</v>
      </c>
      <c r="L33" s="203">
        <v>-122.21144</v>
      </c>
      <c r="M33" s="80"/>
      <c r="N33" s="21"/>
      <c r="O33" s="47"/>
    </row>
    <row r="34" spans="1:15" ht="12.75">
      <c r="A34" s="197" t="s">
        <v>720</v>
      </c>
      <c r="B34" s="198"/>
      <c r="C34" s="198"/>
      <c r="D34" s="198"/>
      <c r="E34" s="198"/>
      <c r="F34" s="212" t="s">
        <v>291</v>
      </c>
      <c r="G34" s="198"/>
      <c r="H34" s="198"/>
      <c r="I34" s="203" t="s">
        <v>137</v>
      </c>
      <c r="J34" s="202">
        <v>30361</v>
      </c>
      <c r="K34" s="203">
        <v>45.22931</v>
      </c>
      <c r="L34" s="203">
        <v>-122.36785</v>
      </c>
      <c r="M34" s="80"/>
      <c r="N34" s="21"/>
      <c r="O34" s="47"/>
    </row>
    <row r="35" spans="1:15" ht="12.75">
      <c r="A35" s="197" t="s">
        <v>720</v>
      </c>
      <c r="B35" s="198"/>
      <c r="C35" s="198"/>
      <c r="D35" s="198"/>
      <c r="E35" s="198"/>
      <c r="F35" s="212" t="s">
        <v>291</v>
      </c>
      <c r="G35" s="198"/>
      <c r="H35" s="198"/>
      <c r="I35" s="203" t="s">
        <v>139</v>
      </c>
      <c r="J35" s="202">
        <v>21629</v>
      </c>
      <c r="K35" s="203">
        <v>45.39156</v>
      </c>
      <c r="L35" s="203">
        <v>-122.36875</v>
      </c>
      <c r="M35" s="80"/>
      <c r="N35" s="21"/>
      <c r="O35" s="47"/>
    </row>
    <row r="36" spans="1:15" ht="12.75">
      <c r="A36" s="197" t="s">
        <v>720</v>
      </c>
      <c r="B36" s="198"/>
      <c r="C36" s="198"/>
      <c r="D36" s="198"/>
      <c r="E36" s="198"/>
      <c r="F36" s="212" t="s">
        <v>291</v>
      </c>
      <c r="G36" s="198"/>
      <c r="H36" s="198"/>
      <c r="I36" s="203" t="s">
        <v>140</v>
      </c>
      <c r="J36" s="202">
        <v>21630</v>
      </c>
      <c r="K36" s="203">
        <v>45.38845</v>
      </c>
      <c r="L36" s="203">
        <v>-122.36375</v>
      </c>
      <c r="M36" s="80"/>
      <c r="N36" s="21"/>
      <c r="O36" s="48"/>
    </row>
    <row r="37" spans="1:15" ht="12.75">
      <c r="A37" s="197" t="s">
        <v>720</v>
      </c>
      <c r="B37" s="198"/>
      <c r="C37" s="198"/>
      <c r="D37" s="198"/>
      <c r="E37" s="198"/>
      <c r="F37" s="212" t="s">
        <v>291</v>
      </c>
      <c r="G37" s="198"/>
      <c r="H37" s="198"/>
      <c r="I37" s="203" t="s">
        <v>141</v>
      </c>
      <c r="J37" s="202">
        <v>21631</v>
      </c>
      <c r="K37" s="203">
        <v>45.36528</v>
      </c>
      <c r="L37" s="203">
        <v>-122.31463</v>
      </c>
      <c r="M37" s="80"/>
      <c r="N37" s="21"/>
      <c r="O37" s="48"/>
    </row>
    <row r="38" spans="1:15" ht="12.75">
      <c r="A38" s="197" t="s">
        <v>720</v>
      </c>
      <c r="B38" s="198"/>
      <c r="C38" s="198"/>
      <c r="D38" s="198"/>
      <c r="E38" s="198"/>
      <c r="F38" s="212" t="s">
        <v>291</v>
      </c>
      <c r="G38" s="198"/>
      <c r="H38" s="198"/>
      <c r="I38" s="203" t="s">
        <v>130</v>
      </c>
      <c r="J38" s="202">
        <v>31639</v>
      </c>
      <c r="K38" s="203">
        <v>45.266917</v>
      </c>
      <c r="L38" s="203">
        <v>-122.243919</v>
      </c>
      <c r="M38" s="80"/>
      <c r="N38" s="21"/>
      <c r="O38" s="47"/>
    </row>
    <row r="39" spans="1:15" ht="12.75">
      <c r="A39" s="197" t="s">
        <v>720</v>
      </c>
      <c r="B39" s="198"/>
      <c r="C39" s="198"/>
      <c r="D39" s="198"/>
      <c r="E39" s="198"/>
      <c r="F39" s="212" t="s">
        <v>291</v>
      </c>
      <c r="G39" s="198"/>
      <c r="H39" s="198"/>
      <c r="I39" s="203" t="s">
        <v>117</v>
      </c>
      <c r="J39" s="202" t="s">
        <v>838</v>
      </c>
      <c r="K39" s="203">
        <v>44.92941</v>
      </c>
      <c r="L39" s="203">
        <v>-122.05412</v>
      </c>
      <c r="M39" s="80"/>
      <c r="N39" s="51"/>
      <c r="O39" s="52"/>
    </row>
    <row r="40" spans="1:15" ht="12.75">
      <c r="A40" s="197" t="s">
        <v>720</v>
      </c>
      <c r="B40" s="198"/>
      <c r="C40" s="198"/>
      <c r="D40" s="198"/>
      <c r="E40" s="198"/>
      <c r="F40" s="212" t="s">
        <v>291</v>
      </c>
      <c r="G40" s="198"/>
      <c r="H40" s="198"/>
      <c r="I40" s="203" t="s">
        <v>118</v>
      </c>
      <c r="J40" s="202">
        <v>22946</v>
      </c>
      <c r="K40" s="203">
        <v>44.93045</v>
      </c>
      <c r="L40" s="203">
        <v>-122.05389</v>
      </c>
      <c r="M40" s="80"/>
      <c r="N40" s="21"/>
      <c r="O40" s="47"/>
    </row>
    <row r="41" spans="1:15" ht="12.75">
      <c r="A41" s="197" t="s">
        <v>720</v>
      </c>
      <c r="B41" s="198"/>
      <c r="C41" s="198"/>
      <c r="D41" s="198"/>
      <c r="E41" s="198"/>
      <c r="F41" s="212" t="s">
        <v>291</v>
      </c>
      <c r="G41" s="198"/>
      <c r="H41" s="198"/>
      <c r="I41" s="203" t="s">
        <v>120</v>
      </c>
      <c r="J41" s="202">
        <v>30625</v>
      </c>
      <c r="K41" s="203">
        <v>44.91611</v>
      </c>
      <c r="L41" s="203">
        <v>-122.16762</v>
      </c>
      <c r="M41" s="80"/>
      <c r="N41" s="21"/>
      <c r="O41" s="47"/>
    </row>
    <row r="42" spans="1:15" ht="12.75">
      <c r="A42" s="197" t="s">
        <v>720</v>
      </c>
      <c r="B42" s="198"/>
      <c r="C42" s="198"/>
      <c r="D42" s="198"/>
      <c r="E42" s="198"/>
      <c r="F42" s="212" t="s">
        <v>291</v>
      </c>
      <c r="G42" s="198"/>
      <c r="H42" s="198"/>
      <c r="I42" s="203" t="s">
        <v>132</v>
      </c>
      <c r="J42" s="202" t="s">
        <v>843</v>
      </c>
      <c r="K42" s="203">
        <v>45.29933</v>
      </c>
      <c r="L42" s="203">
        <v>-122.10135</v>
      </c>
      <c r="M42" s="80"/>
      <c r="N42" s="21"/>
      <c r="O42" s="47"/>
    </row>
    <row r="43" spans="1:15" ht="12.75" customHeight="1">
      <c r="A43" s="197" t="s">
        <v>720</v>
      </c>
      <c r="B43" s="198"/>
      <c r="C43" s="198"/>
      <c r="D43" s="198"/>
      <c r="E43" s="198"/>
      <c r="F43" s="212" t="s">
        <v>291</v>
      </c>
      <c r="G43" s="198"/>
      <c r="H43" s="198"/>
      <c r="I43" s="203" t="s">
        <v>133</v>
      </c>
      <c r="J43" s="202">
        <v>25777</v>
      </c>
      <c r="K43" s="203">
        <v>45.3234</v>
      </c>
      <c r="L43" s="203">
        <v>-122.30204</v>
      </c>
      <c r="M43" s="80"/>
      <c r="N43" s="21"/>
      <c r="O43" s="47"/>
    </row>
    <row r="44" spans="1:15" ht="12.75" customHeight="1">
      <c r="A44" s="197" t="s">
        <v>720</v>
      </c>
      <c r="B44" s="198"/>
      <c r="C44" s="198"/>
      <c r="D44" s="198"/>
      <c r="E44" s="198"/>
      <c r="F44" s="212" t="s">
        <v>291</v>
      </c>
      <c r="G44" s="198"/>
      <c r="H44" s="198"/>
      <c r="I44" s="203" t="s">
        <v>134</v>
      </c>
      <c r="J44" s="202">
        <v>17048</v>
      </c>
      <c r="K44" s="203">
        <v>45.27366</v>
      </c>
      <c r="L44" s="203">
        <v>-122.04408</v>
      </c>
      <c r="M44" s="80"/>
      <c r="N44" s="21"/>
      <c r="O44" s="47"/>
    </row>
    <row r="45" spans="1:15" ht="12.75">
      <c r="A45" s="197" t="s">
        <v>720</v>
      </c>
      <c r="B45" s="198"/>
      <c r="C45" s="198"/>
      <c r="D45" s="198"/>
      <c r="E45" s="198"/>
      <c r="F45" s="212" t="s">
        <v>291</v>
      </c>
      <c r="G45" s="198"/>
      <c r="H45" s="198"/>
      <c r="I45" s="203" t="s">
        <v>121</v>
      </c>
      <c r="J45" s="202">
        <v>31387</v>
      </c>
      <c r="K45" s="203">
        <v>44.88987</v>
      </c>
      <c r="L45" s="203">
        <v>-122.00845</v>
      </c>
      <c r="M45" s="80"/>
      <c r="N45" s="21"/>
      <c r="O45" s="47"/>
    </row>
    <row r="46" spans="1:15" ht="12.75">
      <c r="A46" s="197" t="s">
        <v>720</v>
      </c>
      <c r="B46" s="198"/>
      <c r="C46" s="198"/>
      <c r="D46" s="198"/>
      <c r="E46" s="198"/>
      <c r="F46" s="212" t="s">
        <v>291</v>
      </c>
      <c r="G46" s="198"/>
      <c r="H46" s="198"/>
      <c r="I46" s="203" t="s">
        <v>99</v>
      </c>
      <c r="J46" s="202">
        <v>21871</v>
      </c>
      <c r="K46" s="203">
        <v>45.06484</v>
      </c>
      <c r="L46" s="203">
        <v>-122.1622</v>
      </c>
      <c r="M46" s="80"/>
      <c r="N46" s="21"/>
      <c r="O46" s="47"/>
    </row>
    <row r="47" spans="1:15" ht="12.75">
      <c r="A47" s="197" t="s">
        <v>720</v>
      </c>
      <c r="B47" s="198"/>
      <c r="C47" s="198"/>
      <c r="D47" s="198"/>
      <c r="E47" s="198"/>
      <c r="F47" s="212" t="s">
        <v>291</v>
      </c>
      <c r="G47" s="198"/>
      <c r="H47" s="198"/>
      <c r="I47" s="203" t="s">
        <v>100</v>
      </c>
      <c r="J47" s="202">
        <v>21872</v>
      </c>
      <c r="K47" s="203">
        <v>45.09758</v>
      </c>
      <c r="L47" s="203">
        <v>-122.1678</v>
      </c>
      <c r="M47" s="80"/>
      <c r="N47" s="21"/>
      <c r="O47" s="47"/>
    </row>
    <row r="48" spans="1:15" ht="12.75">
      <c r="A48" s="197" t="s">
        <v>720</v>
      </c>
      <c r="B48" s="198"/>
      <c r="C48" s="198"/>
      <c r="D48" s="198"/>
      <c r="E48" s="198"/>
      <c r="F48" s="212" t="s">
        <v>291</v>
      </c>
      <c r="G48" s="198"/>
      <c r="H48" s="198"/>
      <c r="I48" s="203" t="s">
        <v>122</v>
      </c>
      <c r="J48" s="202">
        <v>30624</v>
      </c>
      <c r="K48" s="203">
        <v>44.88839</v>
      </c>
      <c r="L48" s="203">
        <v>-122.14237</v>
      </c>
      <c r="M48" s="80"/>
      <c r="N48" s="21"/>
      <c r="O48" s="47"/>
    </row>
    <row r="49" spans="1:15" ht="12.75">
      <c r="A49" s="197" t="s">
        <v>720</v>
      </c>
      <c r="B49" s="198"/>
      <c r="C49" s="198"/>
      <c r="D49" s="198"/>
      <c r="E49" s="198"/>
      <c r="F49" s="212" t="s">
        <v>291</v>
      </c>
      <c r="G49" s="198"/>
      <c r="H49" s="198"/>
      <c r="I49" s="203" t="s">
        <v>123</v>
      </c>
      <c r="J49" s="202">
        <v>30318</v>
      </c>
      <c r="K49" s="203">
        <v>44.91393</v>
      </c>
      <c r="L49" s="203">
        <v>-122.2061</v>
      </c>
      <c r="M49" s="80"/>
      <c r="N49" s="21"/>
      <c r="O49" s="47"/>
    </row>
    <row r="50" spans="1:15" ht="12.75">
      <c r="A50" s="197" t="s">
        <v>720</v>
      </c>
      <c r="B50" s="198"/>
      <c r="C50" s="198"/>
      <c r="D50" s="198"/>
      <c r="E50" s="198"/>
      <c r="F50" s="212" t="s">
        <v>291</v>
      </c>
      <c r="G50" s="198"/>
      <c r="H50" s="198"/>
      <c r="I50" s="203" t="s">
        <v>109</v>
      </c>
      <c r="J50" s="202">
        <v>26793</v>
      </c>
      <c r="K50" s="203">
        <v>44.90917</v>
      </c>
      <c r="L50" s="203">
        <v>-121.79155</v>
      </c>
      <c r="N50" s="21"/>
      <c r="O50" s="47"/>
    </row>
    <row r="51" spans="1:15" ht="12.75">
      <c r="A51" s="197" t="s">
        <v>720</v>
      </c>
      <c r="B51" s="198"/>
      <c r="C51" s="198"/>
      <c r="D51" s="198"/>
      <c r="E51" s="198"/>
      <c r="F51" s="212" t="s">
        <v>291</v>
      </c>
      <c r="G51" s="198"/>
      <c r="H51" s="198"/>
      <c r="I51" s="203" t="s">
        <v>124</v>
      </c>
      <c r="J51" s="202" t="s">
        <v>841</v>
      </c>
      <c r="K51" s="203">
        <v>44.97639847</v>
      </c>
      <c r="L51" s="203">
        <v>-122.088997</v>
      </c>
      <c r="N51" s="21"/>
      <c r="O51" s="47"/>
    </row>
    <row r="52" spans="1:15" ht="12.75">
      <c r="A52" s="197" t="s">
        <v>720</v>
      </c>
      <c r="B52" s="198"/>
      <c r="C52" s="198"/>
      <c r="D52" s="198"/>
      <c r="E52" s="198"/>
      <c r="F52" s="212" t="s">
        <v>291</v>
      </c>
      <c r="G52" s="198"/>
      <c r="H52" s="198"/>
      <c r="I52" s="203" t="s">
        <v>142</v>
      </c>
      <c r="J52" s="202">
        <v>30350</v>
      </c>
      <c r="K52" s="203">
        <v>45.284</v>
      </c>
      <c r="L52" s="203">
        <v>-122.43503</v>
      </c>
      <c r="N52" s="21"/>
      <c r="O52" s="47"/>
    </row>
    <row r="53" spans="1:15" ht="12.75">
      <c r="A53" s="197" t="s">
        <v>720</v>
      </c>
      <c r="B53" s="198"/>
      <c r="C53" s="198"/>
      <c r="D53" s="198"/>
      <c r="E53" s="198"/>
      <c r="F53" s="212" t="s">
        <v>291</v>
      </c>
      <c r="G53" s="198"/>
      <c r="H53" s="198"/>
      <c r="I53" s="203" t="s">
        <v>135</v>
      </c>
      <c r="J53" s="202">
        <v>21870</v>
      </c>
      <c r="K53" s="203">
        <v>45.3139</v>
      </c>
      <c r="L53" s="203">
        <v>-122.25233</v>
      </c>
      <c r="N53" s="21"/>
      <c r="O53" s="47"/>
    </row>
    <row r="54" spans="1:12" ht="12.75">
      <c r="A54" s="197" t="s">
        <v>720</v>
      </c>
      <c r="B54" s="198"/>
      <c r="C54" s="198"/>
      <c r="D54" s="198"/>
      <c r="E54" s="198"/>
      <c r="F54" s="212" t="s">
        <v>291</v>
      </c>
      <c r="G54" s="198"/>
      <c r="H54" s="198"/>
      <c r="I54" s="203" t="s">
        <v>125</v>
      </c>
      <c r="J54" s="202">
        <v>23917</v>
      </c>
      <c r="K54" s="203">
        <v>44.94743</v>
      </c>
      <c r="L54" s="203">
        <v>-122.19386</v>
      </c>
    </row>
    <row r="55" spans="1:12" ht="12.75">
      <c r="A55" s="197" t="s">
        <v>720</v>
      </c>
      <c r="B55" s="198"/>
      <c r="C55" s="198"/>
      <c r="D55" s="198"/>
      <c r="E55" s="198"/>
      <c r="F55" s="212" t="s">
        <v>291</v>
      </c>
      <c r="G55" s="198"/>
      <c r="H55" s="198"/>
      <c r="I55" s="203" t="s">
        <v>106</v>
      </c>
      <c r="J55" s="202">
        <v>29890</v>
      </c>
      <c r="K55" s="203">
        <v>45.10863</v>
      </c>
      <c r="L55" s="203">
        <v>-121.75882</v>
      </c>
    </row>
    <row r="56" spans="1:12" ht="12.75">
      <c r="A56" s="197" t="s">
        <v>720</v>
      </c>
      <c r="B56" s="198"/>
      <c r="C56" s="198"/>
      <c r="D56" s="198"/>
      <c r="E56" s="198"/>
      <c r="F56" s="212" t="s">
        <v>291</v>
      </c>
      <c r="G56" s="198"/>
      <c r="H56" s="198"/>
      <c r="I56" s="203" t="s">
        <v>126</v>
      </c>
      <c r="J56" s="202">
        <v>21873</v>
      </c>
      <c r="K56" s="203">
        <v>44.96716</v>
      </c>
      <c r="L56" s="203">
        <v>-122.04003</v>
      </c>
    </row>
    <row r="57" spans="1:12" ht="12.75">
      <c r="A57" s="197" t="s">
        <v>720</v>
      </c>
      <c r="B57" s="198"/>
      <c r="C57" s="198"/>
      <c r="D57" s="198"/>
      <c r="E57" s="198"/>
      <c r="F57" s="212" t="s">
        <v>291</v>
      </c>
      <c r="G57" s="198"/>
      <c r="H57" s="198"/>
      <c r="I57" s="203" t="s">
        <v>112</v>
      </c>
      <c r="J57" s="202">
        <v>23919</v>
      </c>
      <c r="K57" s="203">
        <v>44.93659</v>
      </c>
      <c r="L57" s="203">
        <v>-121.90305</v>
      </c>
    </row>
    <row r="58" spans="1:12" ht="12.75">
      <c r="A58" s="197" t="s">
        <v>720</v>
      </c>
      <c r="B58" s="198"/>
      <c r="C58" s="198"/>
      <c r="D58" s="198"/>
      <c r="E58" s="198"/>
      <c r="F58" s="212" t="s">
        <v>291</v>
      </c>
      <c r="G58" s="198"/>
      <c r="H58" s="198"/>
      <c r="I58" s="203" t="s">
        <v>101</v>
      </c>
      <c r="J58" s="202" t="s">
        <v>842</v>
      </c>
      <c r="K58" s="203">
        <v>45.16138</v>
      </c>
      <c r="L58" s="203">
        <v>-122.11186</v>
      </c>
    </row>
    <row r="59" spans="1:12" ht="12.75">
      <c r="A59" s="197" t="s">
        <v>720</v>
      </c>
      <c r="B59" s="198"/>
      <c r="C59" s="198"/>
      <c r="D59" s="198"/>
      <c r="E59" s="198"/>
      <c r="F59" s="212" t="s">
        <v>291</v>
      </c>
      <c r="G59" s="198"/>
      <c r="H59" s="198"/>
      <c r="I59" s="203" t="s">
        <v>102</v>
      </c>
      <c r="J59" s="202">
        <v>30339</v>
      </c>
      <c r="K59" s="203">
        <v>45.19645</v>
      </c>
      <c r="L59" s="203">
        <v>-121.93803</v>
      </c>
    </row>
    <row r="60" spans="1:12" ht="12.75">
      <c r="A60" s="197" t="s">
        <v>720</v>
      </c>
      <c r="B60" s="198"/>
      <c r="C60" s="198"/>
      <c r="D60" s="198"/>
      <c r="E60" s="198"/>
      <c r="F60" s="212" t="s">
        <v>291</v>
      </c>
      <c r="G60" s="198"/>
      <c r="H60" s="198"/>
      <c r="I60" s="203" t="s">
        <v>136</v>
      </c>
      <c r="J60" s="202">
        <v>30331</v>
      </c>
      <c r="K60" s="203">
        <v>45.24327</v>
      </c>
      <c r="L60" s="203">
        <v>-122.08393</v>
      </c>
    </row>
    <row r="61" spans="1:12" ht="12.75">
      <c r="A61" s="197" t="s">
        <v>720</v>
      </c>
      <c r="B61" s="198"/>
      <c r="C61" s="198"/>
      <c r="D61" s="198"/>
      <c r="E61" s="198"/>
      <c r="F61" s="212" t="s">
        <v>291</v>
      </c>
      <c r="G61" s="198"/>
      <c r="H61" s="198"/>
      <c r="I61" s="203" t="s">
        <v>113</v>
      </c>
      <c r="J61" s="202">
        <v>31484</v>
      </c>
      <c r="K61" s="203">
        <v>44.90098</v>
      </c>
      <c r="L61" s="203">
        <v>-121.77675</v>
      </c>
    </row>
    <row r="62" spans="1:12" ht="12.75">
      <c r="A62" s="197" t="s">
        <v>720</v>
      </c>
      <c r="B62" s="198"/>
      <c r="C62" s="198"/>
      <c r="D62" s="198"/>
      <c r="E62" s="198"/>
      <c r="F62" s="212" t="s">
        <v>291</v>
      </c>
      <c r="G62" s="198"/>
      <c r="H62" s="198"/>
      <c r="I62" s="203" t="s">
        <v>143</v>
      </c>
      <c r="J62" s="202">
        <v>25778</v>
      </c>
      <c r="K62" s="203">
        <v>45.22773</v>
      </c>
      <c r="L62" s="203">
        <v>-122.36801</v>
      </c>
    </row>
    <row r="63" spans="1:12" ht="12.75">
      <c r="A63" s="197" t="s">
        <v>720</v>
      </c>
      <c r="B63" s="198"/>
      <c r="C63" s="198"/>
      <c r="D63" s="198"/>
      <c r="E63" s="198"/>
      <c r="F63" s="212" t="s">
        <v>291</v>
      </c>
      <c r="G63" s="198"/>
      <c r="H63" s="198"/>
      <c r="I63" s="203" t="s">
        <v>114</v>
      </c>
      <c r="J63" s="202">
        <v>30352</v>
      </c>
      <c r="K63" s="203">
        <v>44.94753</v>
      </c>
      <c r="L63" s="203">
        <v>-121.93323</v>
      </c>
    </row>
    <row r="64" spans="1:12" ht="12.75">
      <c r="A64" s="197" t="s">
        <v>720</v>
      </c>
      <c r="B64" s="198"/>
      <c r="C64" s="198"/>
      <c r="D64" s="198"/>
      <c r="E64" s="198"/>
      <c r="F64" s="212" t="s">
        <v>291</v>
      </c>
      <c r="G64" s="198"/>
      <c r="H64" s="198"/>
      <c r="I64" s="203" t="s">
        <v>127</v>
      </c>
      <c r="J64" s="202" t="s">
        <v>840</v>
      </c>
      <c r="K64" s="203">
        <v>44.95037</v>
      </c>
      <c r="L64" s="203">
        <v>-122.16938</v>
      </c>
    </row>
    <row r="65" spans="1:12" ht="12.75">
      <c r="A65" s="197" t="s">
        <v>720</v>
      </c>
      <c r="B65" s="198"/>
      <c r="C65" s="198"/>
      <c r="D65" s="198"/>
      <c r="E65" s="198"/>
      <c r="F65" s="212" t="s">
        <v>291</v>
      </c>
      <c r="G65" s="198"/>
      <c r="H65" s="198"/>
      <c r="I65" s="203" t="s">
        <v>104</v>
      </c>
      <c r="J65" s="202">
        <v>16986</v>
      </c>
      <c r="K65" s="203">
        <v>45.09813</v>
      </c>
      <c r="L65" s="203">
        <v>-122.16856</v>
      </c>
    </row>
    <row r="66" spans="1:12" ht="12.75">
      <c r="A66" s="197" t="s">
        <v>720</v>
      </c>
      <c r="B66" s="198"/>
      <c r="C66" s="198"/>
      <c r="D66" s="198"/>
      <c r="E66" s="198"/>
      <c r="F66" s="212" t="s">
        <v>291</v>
      </c>
      <c r="G66" s="198"/>
      <c r="H66" s="198"/>
      <c r="I66" s="203" t="s">
        <v>128</v>
      </c>
      <c r="J66" s="202">
        <v>30623</v>
      </c>
      <c r="K66" s="203">
        <v>44.8784</v>
      </c>
      <c r="L66" s="203">
        <v>-122.0416</v>
      </c>
    </row>
    <row r="67" spans="1:12" ht="12.75">
      <c r="A67" s="197" t="s">
        <v>720</v>
      </c>
      <c r="B67" s="198"/>
      <c r="C67" s="198"/>
      <c r="D67" s="198"/>
      <c r="E67" s="198"/>
      <c r="F67" s="212" t="s">
        <v>291</v>
      </c>
      <c r="G67" s="198"/>
      <c r="H67" s="198"/>
      <c r="I67" s="203" t="s">
        <v>129</v>
      </c>
      <c r="J67" s="202">
        <v>31354</v>
      </c>
      <c r="K67" s="203">
        <v>44.88189</v>
      </c>
      <c r="L67" s="203">
        <v>-122.16989</v>
      </c>
    </row>
    <row r="68" spans="1:12" ht="12.75">
      <c r="A68" s="197" t="s">
        <v>720</v>
      </c>
      <c r="B68" s="198"/>
      <c r="C68" s="198"/>
      <c r="D68" s="198"/>
      <c r="E68" s="198"/>
      <c r="F68" s="212" t="s">
        <v>291</v>
      </c>
      <c r="G68" s="198"/>
      <c r="H68" s="198"/>
      <c r="I68" s="203" t="s">
        <v>105</v>
      </c>
      <c r="J68" s="202">
        <v>30405</v>
      </c>
      <c r="K68" s="203">
        <v>45.19066</v>
      </c>
      <c r="L68" s="203">
        <v>-122.13924</v>
      </c>
    </row>
    <row r="69" spans="1:12" ht="12.75">
      <c r="A69" s="197" t="s">
        <v>812</v>
      </c>
      <c r="B69" s="198"/>
      <c r="C69" s="198"/>
      <c r="D69" s="198"/>
      <c r="E69" s="198"/>
      <c r="F69" s="198"/>
      <c r="G69" s="198" t="s">
        <v>291</v>
      </c>
      <c r="H69" s="198"/>
      <c r="I69" s="199" t="s">
        <v>816</v>
      </c>
      <c r="J69" s="200"/>
      <c r="K69" s="197"/>
      <c r="L69" s="203"/>
    </row>
    <row r="70" spans="1:12" ht="12.75">
      <c r="A70" s="197" t="s">
        <v>812</v>
      </c>
      <c r="B70" s="198"/>
      <c r="C70" s="198"/>
      <c r="D70" s="198"/>
      <c r="E70" s="198"/>
      <c r="F70" s="198"/>
      <c r="G70" s="198" t="s">
        <v>291</v>
      </c>
      <c r="H70" s="198"/>
      <c r="I70" s="199" t="s">
        <v>818</v>
      </c>
      <c r="J70" s="200"/>
      <c r="K70" s="197"/>
      <c r="L70" s="203"/>
    </row>
    <row r="71" spans="1:21" ht="12.75">
      <c r="A71" s="197" t="s">
        <v>152</v>
      </c>
      <c r="B71" s="198"/>
      <c r="C71" s="198"/>
      <c r="D71" s="198"/>
      <c r="E71" s="211" t="s">
        <v>291</v>
      </c>
      <c r="F71" s="198"/>
      <c r="G71" s="198"/>
      <c r="H71" s="198"/>
      <c r="I71" s="203" t="s">
        <v>199</v>
      </c>
      <c r="J71" s="204">
        <v>4515461221820</v>
      </c>
      <c r="K71" s="205">
        <v>45.26277777777778</v>
      </c>
      <c r="L71" s="205">
        <v>-122.30555555555556</v>
      </c>
      <c r="R71" s="105"/>
      <c r="S71" s="196"/>
      <c r="T71" s="196"/>
      <c r="U71" s="196"/>
    </row>
    <row r="72" spans="1:21" ht="12.75">
      <c r="A72" s="197" t="s">
        <v>152</v>
      </c>
      <c r="B72" s="198"/>
      <c r="C72" s="198"/>
      <c r="D72" s="198"/>
      <c r="E72" s="211" t="s">
        <v>291</v>
      </c>
      <c r="F72" s="198"/>
      <c r="G72" s="198"/>
      <c r="H72" s="198"/>
      <c r="I72" s="203" t="s">
        <v>200</v>
      </c>
      <c r="J72" s="204">
        <v>4515421221807</v>
      </c>
      <c r="K72" s="205">
        <v>45.26166666666666</v>
      </c>
      <c r="L72" s="205">
        <v>-122.30194444444444</v>
      </c>
      <c r="R72" s="105"/>
      <c r="S72" s="196"/>
      <c r="T72" s="196"/>
      <c r="U72" s="196"/>
    </row>
    <row r="73" spans="1:21" ht="12.75">
      <c r="A73" s="197" t="s">
        <v>152</v>
      </c>
      <c r="B73" s="198"/>
      <c r="C73" s="198"/>
      <c r="D73" s="213" t="s">
        <v>291</v>
      </c>
      <c r="E73" s="198"/>
      <c r="F73" s="198"/>
      <c r="G73" s="198"/>
      <c r="H73" s="198"/>
      <c r="I73" s="214" t="s">
        <v>776</v>
      </c>
      <c r="J73" s="215">
        <v>452402122324900</v>
      </c>
      <c r="K73" s="205">
        <v>45.400555555555556</v>
      </c>
      <c r="L73" s="205">
        <v>-122.54694444444445</v>
      </c>
      <c r="R73" s="105"/>
      <c r="S73" s="196"/>
      <c r="T73" s="196"/>
      <c r="U73" s="196"/>
    </row>
    <row r="74" spans="1:21" ht="12.75">
      <c r="A74" s="197" t="s">
        <v>152</v>
      </c>
      <c r="B74" s="198"/>
      <c r="C74" s="198"/>
      <c r="D74" s="198"/>
      <c r="E74" s="211" t="s">
        <v>291</v>
      </c>
      <c r="F74" s="198"/>
      <c r="G74" s="198"/>
      <c r="H74" s="198"/>
      <c r="I74" s="203" t="s">
        <v>236</v>
      </c>
      <c r="J74" s="204">
        <v>14209500</v>
      </c>
      <c r="K74" s="205">
        <v>45.125</v>
      </c>
      <c r="L74" s="205">
        <v>-122.07222222222222</v>
      </c>
      <c r="R74" s="105"/>
      <c r="S74" s="196"/>
      <c r="T74" s="196"/>
      <c r="U74" s="196"/>
    </row>
    <row r="75" spans="1:21" ht="12.75">
      <c r="A75" s="197" t="s">
        <v>152</v>
      </c>
      <c r="B75" s="198"/>
      <c r="C75" s="198"/>
      <c r="D75" s="198"/>
      <c r="E75" s="211" t="s">
        <v>291</v>
      </c>
      <c r="F75" s="198"/>
      <c r="G75" s="198"/>
      <c r="H75" s="198"/>
      <c r="I75" s="203" t="s">
        <v>167</v>
      </c>
      <c r="J75" s="204">
        <v>4522231223601</v>
      </c>
      <c r="K75" s="205">
        <v>45.37305555555555</v>
      </c>
      <c r="L75" s="205">
        <v>-122.60027777777778</v>
      </c>
      <c r="R75" s="105"/>
      <c r="S75" s="196"/>
      <c r="T75" s="196"/>
      <c r="U75" s="196"/>
    </row>
    <row r="76" spans="1:21" ht="12.75">
      <c r="A76" s="197" t="s">
        <v>152</v>
      </c>
      <c r="B76" s="198"/>
      <c r="C76" s="198"/>
      <c r="D76" s="198"/>
      <c r="E76" s="211" t="s">
        <v>291</v>
      </c>
      <c r="F76" s="198"/>
      <c r="G76" s="198"/>
      <c r="H76" s="198"/>
      <c r="I76" s="203" t="s">
        <v>221</v>
      </c>
      <c r="J76" s="204">
        <v>4511591221330</v>
      </c>
      <c r="K76" s="205">
        <v>45.19972222222222</v>
      </c>
      <c r="L76" s="205">
        <v>-122.225</v>
      </c>
      <c r="R76" s="105"/>
      <c r="S76" s="196"/>
      <c r="T76" s="196"/>
      <c r="U76" s="196"/>
    </row>
    <row r="77" spans="1:21" ht="12.75">
      <c r="A77" s="197" t="s">
        <v>152</v>
      </c>
      <c r="B77" s="198"/>
      <c r="C77" s="198"/>
      <c r="D77" s="198"/>
      <c r="E77" s="198"/>
      <c r="F77" s="198"/>
      <c r="G77" s="198"/>
      <c r="H77" s="198"/>
      <c r="I77" s="199" t="s">
        <v>679</v>
      </c>
      <c r="J77" s="200"/>
      <c r="K77" s="205"/>
      <c r="L77" s="203"/>
      <c r="R77" s="105"/>
      <c r="S77" s="196"/>
      <c r="U77" s="196"/>
    </row>
    <row r="78" spans="1:21" ht="12.75">
      <c r="A78" s="197" t="s">
        <v>152</v>
      </c>
      <c r="B78" s="198"/>
      <c r="C78" s="198"/>
      <c r="D78" s="213" t="s">
        <v>291</v>
      </c>
      <c r="E78" s="211" t="s">
        <v>291</v>
      </c>
      <c r="F78" s="198"/>
      <c r="G78" s="198"/>
      <c r="H78" s="198"/>
      <c r="I78" s="208" t="s">
        <v>781</v>
      </c>
      <c r="J78" s="209">
        <v>452335122294500</v>
      </c>
      <c r="K78" s="205">
        <v>45.393055555555556</v>
      </c>
      <c r="L78" s="205">
        <v>-122.49583333333334</v>
      </c>
      <c r="R78" s="105"/>
      <c r="S78" s="196"/>
      <c r="T78" s="196"/>
      <c r="U78" s="196"/>
    </row>
    <row r="79" spans="1:21" ht="12.75">
      <c r="A79" s="197" t="s">
        <v>152</v>
      </c>
      <c r="B79" s="198"/>
      <c r="C79" s="198"/>
      <c r="D79" s="198"/>
      <c r="E79" s="211" t="s">
        <v>291</v>
      </c>
      <c r="F79" s="198"/>
      <c r="G79" s="198"/>
      <c r="H79" s="198"/>
      <c r="I79" s="203" t="s">
        <v>164</v>
      </c>
      <c r="J79" s="204">
        <v>4522211223612</v>
      </c>
      <c r="K79" s="205">
        <v>45.3725</v>
      </c>
      <c r="L79" s="205">
        <v>-122.60333333333334</v>
      </c>
      <c r="R79" s="105"/>
      <c r="S79" s="196"/>
      <c r="T79" s="196"/>
      <c r="U79" s="196"/>
    </row>
    <row r="80" spans="1:21" ht="12.75">
      <c r="A80" s="197" t="s">
        <v>152</v>
      </c>
      <c r="B80" s="198"/>
      <c r="C80" s="198"/>
      <c r="D80" s="213" t="s">
        <v>291</v>
      </c>
      <c r="E80" s="211" t="s">
        <v>291</v>
      </c>
      <c r="F80" s="198"/>
      <c r="G80" s="198"/>
      <c r="H80" s="198"/>
      <c r="I80" s="206" t="s">
        <v>197</v>
      </c>
      <c r="J80" s="215">
        <v>451800122211000</v>
      </c>
      <c r="K80" s="205">
        <v>45.3</v>
      </c>
      <c r="L80" s="205">
        <v>-122.35277777777777</v>
      </c>
      <c r="R80" s="105"/>
      <c r="S80" s="196"/>
      <c r="T80" s="196"/>
      <c r="U80" s="196"/>
    </row>
    <row r="81" spans="1:21" s="21" customFormat="1" ht="12.75">
      <c r="A81" s="197" t="s">
        <v>152</v>
      </c>
      <c r="B81" s="198"/>
      <c r="C81" s="198"/>
      <c r="D81" s="198"/>
      <c r="E81" s="211" t="s">
        <v>291</v>
      </c>
      <c r="F81" s="198"/>
      <c r="G81" s="198"/>
      <c r="H81" s="198"/>
      <c r="I81" s="203" t="s">
        <v>194</v>
      </c>
      <c r="J81" s="204">
        <v>4519411222248</v>
      </c>
      <c r="K81" s="205">
        <v>45.32805555555556</v>
      </c>
      <c r="L81" s="205">
        <v>-122.38</v>
      </c>
      <c r="M81"/>
      <c r="N81"/>
      <c r="O81"/>
      <c r="P81"/>
      <c r="R81" s="105"/>
      <c r="S81" s="196"/>
      <c r="T81" s="196"/>
      <c r="U81" s="196"/>
    </row>
    <row r="82" spans="1:21" ht="12.75">
      <c r="A82" s="197" t="s">
        <v>152</v>
      </c>
      <c r="B82" s="198"/>
      <c r="C82" s="198"/>
      <c r="D82" s="198"/>
      <c r="E82" s="211" t="s">
        <v>291</v>
      </c>
      <c r="F82" s="198"/>
      <c r="G82" s="198"/>
      <c r="H82" s="198"/>
      <c r="I82" s="203" t="s">
        <v>231</v>
      </c>
      <c r="J82" s="204">
        <v>4509311221100</v>
      </c>
      <c r="K82" s="205">
        <v>45.158611111111114</v>
      </c>
      <c r="L82" s="205">
        <v>-122.18333333333334</v>
      </c>
      <c r="R82" s="105"/>
      <c r="S82" s="196"/>
      <c r="T82" s="196"/>
      <c r="U82" s="196"/>
    </row>
    <row r="83" spans="1:21" ht="12.75">
      <c r="A83" s="197" t="s">
        <v>152</v>
      </c>
      <c r="B83" s="198"/>
      <c r="C83" s="198"/>
      <c r="D83" s="198"/>
      <c r="E83" s="211" t="s">
        <v>291</v>
      </c>
      <c r="F83" s="198"/>
      <c r="G83" s="198"/>
      <c r="H83" s="198"/>
      <c r="I83" s="203" t="s">
        <v>195</v>
      </c>
      <c r="J83" s="204">
        <v>4518441222244</v>
      </c>
      <c r="K83" s="205">
        <v>45.312222222222225</v>
      </c>
      <c r="L83" s="205">
        <v>-122.3788888888889</v>
      </c>
      <c r="R83" s="105"/>
      <c r="S83" s="196"/>
      <c r="T83" s="196"/>
      <c r="U83" s="196"/>
    </row>
    <row r="84" spans="1:21" ht="12.75">
      <c r="A84" s="197" t="s">
        <v>152</v>
      </c>
      <c r="B84" s="198"/>
      <c r="C84" s="198"/>
      <c r="D84" s="198"/>
      <c r="E84" s="211" t="s">
        <v>291</v>
      </c>
      <c r="F84" s="198"/>
      <c r="G84" s="198"/>
      <c r="H84" s="198"/>
      <c r="I84" s="203" t="s">
        <v>227</v>
      </c>
      <c r="J84" s="215">
        <v>4511281221013</v>
      </c>
      <c r="K84" s="205">
        <v>45.19111111111111</v>
      </c>
      <c r="L84" s="205">
        <v>-122.17027777777778</v>
      </c>
      <c r="R84" s="105"/>
      <c r="S84" s="196"/>
      <c r="T84" s="196"/>
      <c r="U84" s="196"/>
    </row>
    <row r="85" spans="1:21" ht="12.75">
      <c r="A85" s="197" t="s">
        <v>152</v>
      </c>
      <c r="B85" s="198"/>
      <c r="C85" s="198"/>
      <c r="D85" s="198"/>
      <c r="E85" s="211" t="s">
        <v>291</v>
      </c>
      <c r="F85" s="198"/>
      <c r="G85" s="198"/>
      <c r="H85" s="198"/>
      <c r="I85" s="203" t="s">
        <v>219</v>
      </c>
      <c r="J85" s="204">
        <v>4513491221356</v>
      </c>
      <c r="K85" s="205">
        <v>45.23027777777778</v>
      </c>
      <c r="L85" s="205">
        <v>-122.23222222222222</v>
      </c>
      <c r="R85" s="105"/>
      <c r="S85" s="196"/>
      <c r="T85" s="196"/>
      <c r="U85" s="196"/>
    </row>
    <row r="86" spans="1:21" ht="12.75">
      <c r="A86" s="197" t="s">
        <v>152</v>
      </c>
      <c r="B86" s="198"/>
      <c r="C86" s="198"/>
      <c r="D86" s="198"/>
      <c r="E86" s="198"/>
      <c r="F86" s="198"/>
      <c r="G86" s="198"/>
      <c r="H86" s="198"/>
      <c r="I86" s="199" t="s">
        <v>674</v>
      </c>
      <c r="J86" s="200"/>
      <c r="K86" s="205"/>
      <c r="L86" s="203"/>
      <c r="R86" s="105"/>
      <c r="S86" s="196"/>
      <c r="U86" s="196"/>
    </row>
    <row r="87" spans="1:21" ht="12.75">
      <c r="A87" s="197" t="s">
        <v>152</v>
      </c>
      <c r="B87" s="198"/>
      <c r="C87" s="198"/>
      <c r="D87" s="198"/>
      <c r="E87" s="211" t="s">
        <v>291</v>
      </c>
      <c r="F87" s="198"/>
      <c r="G87" s="198"/>
      <c r="H87" s="198"/>
      <c r="I87" s="203" t="s">
        <v>225</v>
      </c>
      <c r="J87" s="204">
        <v>4511511221302</v>
      </c>
      <c r="K87" s="205">
        <v>45.1975</v>
      </c>
      <c r="L87" s="205">
        <v>-122.21722222222222</v>
      </c>
      <c r="R87" s="105"/>
      <c r="S87" s="196"/>
      <c r="T87" s="196"/>
      <c r="U87" s="196"/>
    </row>
    <row r="88" spans="1:21" ht="12.75">
      <c r="A88" s="197" t="s">
        <v>152</v>
      </c>
      <c r="B88" s="198"/>
      <c r="C88" s="198"/>
      <c r="D88" s="198"/>
      <c r="E88" s="198"/>
      <c r="F88" s="198"/>
      <c r="G88" s="198"/>
      <c r="H88" s="198"/>
      <c r="I88" s="199" t="s">
        <v>682</v>
      </c>
      <c r="J88" s="200"/>
      <c r="K88" s="205"/>
      <c r="L88" s="203"/>
      <c r="R88" s="105"/>
      <c r="S88" s="196"/>
      <c r="U88" s="196"/>
    </row>
    <row r="89" spans="1:21" ht="12.75">
      <c r="A89" s="197" t="s">
        <v>152</v>
      </c>
      <c r="B89" s="198"/>
      <c r="C89" s="198"/>
      <c r="D89" s="198"/>
      <c r="E89" s="211" t="s">
        <v>291</v>
      </c>
      <c r="F89" s="198"/>
      <c r="G89" s="198"/>
      <c r="H89" s="198"/>
      <c r="I89" s="203" t="s">
        <v>170</v>
      </c>
      <c r="J89" s="204">
        <v>4522431223458</v>
      </c>
      <c r="K89" s="205">
        <v>45.37861111111111</v>
      </c>
      <c r="L89" s="205">
        <v>-122.58277777777778</v>
      </c>
      <c r="R89" s="105"/>
      <c r="S89" s="196"/>
      <c r="T89" s="196"/>
      <c r="U89" s="196"/>
    </row>
    <row r="90" spans="1:21" ht="12.75">
      <c r="A90" s="197" t="s">
        <v>152</v>
      </c>
      <c r="B90" s="198"/>
      <c r="C90" s="198"/>
      <c r="D90" s="198"/>
      <c r="E90" s="211" t="s">
        <v>291</v>
      </c>
      <c r="F90" s="198"/>
      <c r="G90" s="198"/>
      <c r="H90" s="198"/>
      <c r="I90" s="203" t="s">
        <v>174</v>
      </c>
      <c r="J90" s="204">
        <v>4523311223406</v>
      </c>
      <c r="K90" s="205">
        <v>45.39194444444445</v>
      </c>
      <c r="L90" s="205">
        <v>-122.56833333333333</v>
      </c>
      <c r="R90" s="105"/>
      <c r="S90" s="196"/>
      <c r="T90" s="196"/>
      <c r="U90" s="196"/>
    </row>
    <row r="91" spans="1:21" ht="12.75">
      <c r="A91" s="197" t="s">
        <v>152</v>
      </c>
      <c r="B91" s="198"/>
      <c r="C91" s="198"/>
      <c r="D91" s="198"/>
      <c r="E91" s="211" t="s">
        <v>291</v>
      </c>
      <c r="F91" s="198"/>
      <c r="G91" s="198"/>
      <c r="H91" s="198"/>
      <c r="I91" s="203" t="s">
        <v>203</v>
      </c>
      <c r="J91" s="204">
        <v>4514351221646</v>
      </c>
      <c r="K91" s="205">
        <v>45.24305555555556</v>
      </c>
      <c r="L91" s="205">
        <v>-122.27944444444445</v>
      </c>
      <c r="R91" s="105"/>
      <c r="S91" s="196"/>
      <c r="T91" s="196"/>
      <c r="U91" s="196"/>
    </row>
    <row r="92" spans="1:21" ht="12.75">
      <c r="A92" s="197" t="s">
        <v>152</v>
      </c>
      <c r="B92" s="198"/>
      <c r="C92" s="198"/>
      <c r="D92" s="198"/>
      <c r="E92" s="211" t="s">
        <v>291</v>
      </c>
      <c r="F92" s="198"/>
      <c r="G92" s="198"/>
      <c r="H92" s="198"/>
      <c r="I92" s="203" t="s">
        <v>187</v>
      </c>
      <c r="J92" s="204">
        <v>4522551222445</v>
      </c>
      <c r="K92" s="205">
        <v>45.38194444444444</v>
      </c>
      <c r="L92" s="205">
        <v>-122.4125</v>
      </c>
      <c r="R92" s="105"/>
      <c r="S92" s="196"/>
      <c r="T92" s="196"/>
      <c r="U92" s="196"/>
    </row>
    <row r="93" spans="1:21" ht="12.75">
      <c r="A93" s="197" t="s">
        <v>152</v>
      </c>
      <c r="B93" s="198"/>
      <c r="C93" s="198"/>
      <c r="D93" s="213" t="s">
        <v>291</v>
      </c>
      <c r="E93" s="211" t="s">
        <v>291</v>
      </c>
      <c r="F93" s="198"/>
      <c r="G93" s="198"/>
      <c r="H93" s="198"/>
      <c r="I93" s="210" t="s">
        <v>181</v>
      </c>
      <c r="J93" s="215">
        <v>452325122293500</v>
      </c>
      <c r="K93" s="205">
        <v>45.390277777777776</v>
      </c>
      <c r="L93" s="205">
        <v>-122.49305555555556</v>
      </c>
      <c r="R93" s="105"/>
      <c r="S93" s="196"/>
      <c r="T93" s="196"/>
      <c r="U93" s="196"/>
    </row>
    <row r="94" spans="1:21" ht="12.75">
      <c r="A94" s="197" t="s">
        <v>152</v>
      </c>
      <c r="B94" s="198"/>
      <c r="C94" s="198"/>
      <c r="D94" s="198"/>
      <c r="E94" s="211" t="s">
        <v>291</v>
      </c>
      <c r="F94" s="198"/>
      <c r="G94" s="198"/>
      <c r="H94" s="198"/>
      <c r="I94" s="203" t="s">
        <v>251</v>
      </c>
      <c r="J94" s="204">
        <v>4501191220348</v>
      </c>
      <c r="K94" s="205">
        <v>45.02194444444444</v>
      </c>
      <c r="L94" s="205">
        <v>-122.06333333333333</v>
      </c>
      <c r="R94" s="105"/>
      <c r="S94" s="196"/>
      <c r="T94" s="196"/>
      <c r="U94" s="196"/>
    </row>
    <row r="95" spans="1:21" ht="12.75">
      <c r="A95" s="197" t="s">
        <v>152</v>
      </c>
      <c r="B95" s="198"/>
      <c r="C95" s="198"/>
      <c r="D95" s="213" t="s">
        <v>291</v>
      </c>
      <c r="E95" s="198"/>
      <c r="F95" s="198"/>
      <c r="G95" s="198"/>
      <c r="H95" s="198"/>
      <c r="I95" s="214" t="s">
        <v>777</v>
      </c>
      <c r="J95" s="215">
        <v>452325122342100</v>
      </c>
      <c r="K95" s="205">
        <v>45.390277777777776</v>
      </c>
      <c r="L95" s="205">
        <v>-122.5725</v>
      </c>
      <c r="R95" s="105"/>
      <c r="S95" s="196"/>
      <c r="T95" s="196"/>
      <c r="U95" s="196"/>
    </row>
    <row r="96" spans="1:21" ht="12.75">
      <c r="A96" s="197" t="s">
        <v>152</v>
      </c>
      <c r="B96" s="198"/>
      <c r="C96" s="198"/>
      <c r="D96" s="213" t="s">
        <v>291</v>
      </c>
      <c r="E96" s="198"/>
      <c r="F96" s="198"/>
      <c r="G96" s="198"/>
      <c r="H96" s="198"/>
      <c r="I96" s="208" t="s">
        <v>785</v>
      </c>
      <c r="J96" s="209">
        <v>452351122332700</v>
      </c>
      <c r="K96" s="205">
        <v>45.3975</v>
      </c>
      <c r="L96" s="205">
        <v>-122.5575</v>
      </c>
      <c r="M96" s="193" t="s">
        <v>830</v>
      </c>
      <c r="N96" s="195"/>
      <c r="R96" s="105"/>
      <c r="S96" s="196"/>
      <c r="T96" s="196"/>
      <c r="U96" s="196"/>
    </row>
    <row r="97" spans="1:21" ht="12.75">
      <c r="A97" s="197" t="s">
        <v>152</v>
      </c>
      <c r="B97" s="198"/>
      <c r="C97" s="198"/>
      <c r="D97" s="213" t="s">
        <v>291</v>
      </c>
      <c r="E97" s="198"/>
      <c r="F97" s="198"/>
      <c r="G97" s="198"/>
      <c r="H97" s="198"/>
      <c r="I97" s="208" t="s">
        <v>786</v>
      </c>
      <c r="J97" s="209">
        <v>452351122332701</v>
      </c>
      <c r="K97" s="205">
        <v>45.3975</v>
      </c>
      <c r="L97" s="205">
        <v>-122.5575</v>
      </c>
      <c r="M97" s="193" t="s">
        <v>831</v>
      </c>
      <c r="N97" s="195"/>
      <c r="R97" s="105"/>
      <c r="S97" s="196"/>
      <c r="T97" s="196"/>
      <c r="U97" s="196"/>
    </row>
    <row r="98" spans="1:21" ht="12.75">
      <c r="A98" s="197" t="s">
        <v>152</v>
      </c>
      <c r="B98" s="198"/>
      <c r="C98" s="198"/>
      <c r="D98" s="213" t="s">
        <v>291</v>
      </c>
      <c r="E98" s="198"/>
      <c r="F98" s="198"/>
      <c r="G98" s="198"/>
      <c r="H98" s="198"/>
      <c r="I98" s="214" t="s">
        <v>782</v>
      </c>
      <c r="J98" s="209">
        <v>452337122243300</v>
      </c>
      <c r="K98" s="205">
        <v>45.39361111111111</v>
      </c>
      <c r="L98" s="205">
        <v>-122.40916666666666</v>
      </c>
      <c r="R98" s="105"/>
      <c r="S98" s="196"/>
      <c r="T98" s="196"/>
      <c r="U98" s="196"/>
    </row>
    <row r="99" spans="1:21" ht="12.75">
      <c r="A99" s="197" t="s">
        <v>152</v>
      </c>
      <c r="B99" s="198"/>
      <c r="C99" s="198"/>
      <c r="D99" s="213" t="s">
        <v>291</v>
      </c>
      <c r="E99" s="211" t="s">
        <v>291</v>
      </c>
      <c r="F99" s="198"/>
      <c r="G99" s="198"/>
      <c r="H99" s="198"/>
      <c r="I99" s="216" t="s">
        <v>185</v>
      </c>
      <c r="J99" s="204">
        <v>4523401222510</v>
      </c>
      <c r="K99" s="205">
        <v>45.394444444444446</v>
      </c>
      <c r="L99" s="205">
        <v>-122.41694444444444</v>
      </c>
      <c r="R99" s="105"/>
      <c r="S99" s="196"/>
      <c r="T99" s="196"/>
      <c r="U99" s="196"/>
    </row>
    <row r="100" spans="1:21" ht="12.75">
      <c r="A100" s="197" t="s">
        <v>152</v>
      </c>
      <c r="B100" s="198"/>
      <c r="C100" s="198"/>
      <c r="D100" s="213" t="s">
        <v>291</v>
      </c>
      <c r="E100" s="198"/>
      <c r="F100" s="198"/>
      <c r="G100" s="198"/>
      <c r="H100" s="198"/>
      <c r="I100" s="214" t="s">
        <v>779</v>
      </c>
      <c r="J100" s="209">
        <v>452231122200000</v>
      </c>
      <c r="K100" s="205">
        <v>45.375277777777775</v>
      </c>
      <c r="L100" s="205">
        <v>-122.33333333333333</v>
      </c>
      <c r="R100" s="105"/>
      <c r="S100" s="196"/>
      <c r="T100" s="196"/>
      <c r="U100" s="196"/>
    </row>
    <row r="101" spans="1:21" ht="12.75">
      <c r="A101" s="197" t="s">
        <v>152</v>
      </c>
      <c r="B101" s="198"/>
      <c r="C101" s="198"/>
      <c r="D101" s="198"/>
      <c r="E101" s="211" t="s">
        <v>291</v>
      </c>
      <c r="F101" s="198"/>
      <c r="G101" s="198"/>
      <c r="H101" s="198"/>
      <c r="I101" s="203" t="s">
        <v>234</v>
      </c>
      <c r="J101" s="204">
        <v>4504551220820</v>
      </c>
      <c r="K101" s="205">
        <v>45.081944444444446</v>
      </c>
      <c r="L101" s="205">
        <v>-122.13888888888889</v>
      </c>
      <c r="R101" s="105"/>
      <c r="S101" s="196"/>
      <c r="T101" s="196"/>
      <c r="U101" s="196"/>
    </row>
    <row r="102" spans="1:21" ht="12.75">
      <c r="A102" s="197" t="s">
        <v>152</v>
      </c>
      <c r="B102" s="198"/>
      <c r="C102" s="198"/>
      <c r="D102" s="213" t="s">
        <v>291</v>
      </c>
      <c r="E102" s="198"/>
      <c r="F102" s="198"/>
      <c r="G102" s="198"/>
      <c r="H102" s="198"/>
      <c r="I102" s="214" t="s">
        <v>801</v>
      </c>
      <c r="J102" s="209">
        <v>452558122211200</v>
      </c>
      <c r="K102" s="205">
        <v>45.43277777777778</v>
      </c>
      <c r="L102" s="205">
        <v>-122.35333333333334</v>
      </c>
      <c r="R102" s="105"/>
      <c r="S102" s="196"/>
      <c r="T102" s="196"/>
      <c r="U102" s="196"/>
    </row>
    <row r="103" spans="1:21" ht="12.75">
      <c r="A103" s="197" t="s">
        <v>152</v>
      </c>
      <c r="B103" s="198"/>
      <c r="C103" s="198"/>
      <c r="D103" s="213" t="s">
        <v>291</v>
      </c>
      <c r="E103" s="198"/>
      <c r="F103" s="198"/>
      <c r="G103" s="198"/>
      <c r="H103" s="198"/>
      <c r="I103" s="214" t="s">
        <v>802</v>
      </c>
      <c r="J103" s="209">
        <v>452607122195200</v>
      </c>
      <c r="K103" s="205">
        <v>45.43527777777778</v>
      </c>
      <c r="L103" s="205">
        <v>-122.33111111111111</v>
      </c>
      <c r="R103" s="105"/>
      <c r="S103" s="196"/>
      <c r="T103" s="196"/>
      <c r="U103" s="196"/>
    </row>
    <row r="104" spans="1:21" ht="12.75">
      <c r="A104" s="197" t="s">
        <v>152</v>
      </c>
      <c r="B104" s="198"/>
      <c r="C104" s="198"/>
      <c r="D104" s="213" t="s">
        <v>291</v>
      </c>
      <c r="E104" s="211" t="s">
        <v>291</v>
      </c>
      <c r="F104" s="198"/>
      <c r="G104" s="198"/>
      <c r="H104" s="198"/>
      <c r="I104" s="217" t="s">
        <v>778</v>
      </c>
      <c r="J104" s="209">
        <v>452105122223200</v>
      </c>
      <c r="K104" s="205">
        <v>45.35138888888889</v>
      </c>
      <c r="L104" s="205">
        <v>-122.37555555555555</v>
      </c>
      <c r="R104" s="105"/>
      <c r="S104" s="196"/>
      <c r="T104" s="196"/>
      <c r="U104" s="196"/>
    </row>
    <row r="105" spans="1:21" ht="12.75">
      <c r="A105" s="197" t="s">
        <v>152</v>
      </c>
      <c r="B105" s="198"/>
      <c r="C105" s="198"/>
      <c r="D105" s="198"/>
      <c r="E105" s="211" t="s">
        <v>291</v>
      </c>
      <c r="F105" s="198"/>
      <c r="G105" s="198"/>
      <c r="H105" s="198"/>
      <c r="I105" s="197" t="s">
        <v>190</v>
      </c>
      <c r="J105" s="200"/>
      <c r="K105" s="205"/>
      <c r="L105" s="203"/>
      <c r="R105" s="105"/>
      <c r="S105" s="196"/>
      <c r="U105" s="196"/>
    </row>
    <row r="106" spans="1:21" ht="12.75">
      <c r="A106" s="197" t="s">
        <v>152</v>
      </c>
      <c r="B106" s="198"/>
      <c r="C106" s="198"/>
      <c r="D106" s="198"/>
      <c r="E106" s="211" t="s">
        <v>291</v>
      </c>
      <c r="F106" s="198"/>
      <c r="G106" s="198"/>
      <c r="H106" s="198"/>
      <c r="I106" s="203" t="s">
        <v>193</v>
      </c>
      <c r="J106" s="204">
        <v>4517551220643</v>
      </c>
      <c r="K106" s="205">
        <v>45.298611111111114</v>
      </c>
      <c r="L106" s="205">
        <v>-122.11194444444445</v>
      </c>
      <c r="R106" s="105"/>
      <c r="S106" s="196"/>
      <c r="T106" s="196"/>
      <c r="U106" s="196"/>
    </row>
    <row r="107" spans="1:21" ht="12.75">
      <c r="A107" s="197" t="s">
        <v>152</v>
      </c>
      <c r="B107" s="198"/>
      <c r="C107" s="198"/>
      <c r="D107" s="198"/>
      <c r="E107" s="211" t="s">
        <v>291</v>
      </c>
      <c r="F107" s="198"/>
      <c r="G107" s="198"/>
      <c r="H107" s="198"/>
      <c r="I107" s="203" t="s">
        <v>214</v>
      </c>
      <c r="J107" s="204">
        <v>4514321221305</v>
      </c>
      <c r="K107" s="205">
        <v>45.242222222222225</v>
      </c>
      <c r="L107" s="205">
        <v>-122.21805555555555</v>
      </c>
      <c r="R107" s="105"/>
      <c r="S107" s="196"/>
      <c r="T107" s="196"/>
      <c r="U107" s="196"/>
    </row>
    <row r="108" spans="1:21" ht="12.75">
      <c r="A108" s="197" t="s">
        <v>152</v>
      </c>
      <c r="B108" s="198"/>
      <c r="C108" s="198"/>
      <c r="D108" s="198"/>
      <c r="E108" s="211" t="s">
        <v>291</v>
      </c>
      <c r="F108" s="198"/>
      <c r="G108" s="198"/>
      <c r="H108" s="198"/>
      <c r="I108" s="203" t="s">
        <v>230</v>
      </c>
      <c r="J108" s="204">
        <v>14209700</v>
      </c>
      <c r="K108" s="205"/>
      <c r="L108" s="203"/>
      <c r="R108" s="105"/>
      <c r="S108" s="196"/>
      <c r="U108" s="196"/>
    </row>
    <row r="109" spans="1:21" ht="12.75">
      <c r="A109" s="197" t="s">
        <v>152</v>
      </c>
      <c r="B109" s="198"/>
      <c r="C109" s="198"/>
      <c r="D109" s="198"/>
      <c r="E109" s="211" t="s">
        <v>291</v>
      </c>
      <c r="F109" s="198"/>
      <c r="G109" s="198"/>
      <c r="H109" s="198"/>
      <c r="I109" s="203" t="s">
        <v>201</v>
      </c>
      <c r="J109" s="204">
        <v>4515141221744</v>
      </c>
      <c r="K109" s="205">
        <v>45.25388888888889</v>
      </c>
      <c r="L109" s="205">
        <v>-122.29555555555555</v>
      </c>
      <c r="R109" s="105"/>
      <c r="S109" s="196"/>
      <c r="T109" s="196"/>
      <c r="U109" s="196"/>
    </row>
    <row r="110" spans="1:21" ht="12.75">
      <c r="A110" s="197" t="s">
        <v>152</v>
      </c>
      <c r="B110" s="198"/>
      <c r="C110" s="198"/>
      <c r="D110" s="198"/>
      <c r="E110" s="211" t="s">
        <v>291</v>
      </c>
      <c r="F110" s="198"/>
      <c r="G110" s="198"/>
      <c r="H110" s="198"/>
      <c r="I110" s="203" t="s">
        <v>218</v>
      </c>
      <c r="J110" s="204">
        <v>4513181221433</v>
      </c>
      <c r="K110" s="205">
        <v>45.221666666666664</v>
      </c>
      <c r="L110" s="205">
        <v>-122.2425</v>
      </c>
      <c r="R110" s="105"/>
      <c r="S110" s="196"/>
      <c r="T110" s="196"/>
      <c r="U110" s="196"/>
    </row>
    <row r="111" spans="1:21" ht="12.75">
      <c r="A111" s="197" t="s">
        <v>152</v>
      </c>
      <c r="B111" s="198"/>
      <c r="C111" s="198"/>
      <c r="D111" s="213" t="s">
        <v>291</v>
      </c>
      <c r="E111" s="198"/>
      <c r="F111" s="198"/>
      <c r="G111" s="198"/>
      <c r="H111" s="198"/>
      <c r="I111" s="214" t="s">
        <v>797</v>
      </c>
      <c r="J111" s="209">
        <v>452532122203800</v>
      </c>
      <c r="K111" s="205">
        <v>45.425555555555555</v>
      </c>
      <c r="L111" s="205">
        <v>-122.34388888888888</v>
      </c>
      <c r="R111" s="105"/>
      <c r="S111" s="196"/>
      <c r="T111" s="196"/>
      <c r="U111" s="196"/>
    </row>
    <row r="112" spans="1:21" ht="12.75">
      <c r="A112" s="197" t="s">
        <v>152</v>
      </c>
      <c r="B112" s="198"/>
      <c r="C112" s="198"/>
      <c r="D112" s="213" t="s">
        <v>291</v>
      </c>
      <c r="E112" s="198"/>
      <c r="F112" s="198"/>
      <c r="G112" s="198"/>
      <c r="H112" s="198"/>
      <c r="I112" s="214" t="s">
        <v>800</v>
      </c>
      <c r="J112" s="209">
        <v>452546122202700</v>
      </c>
      <c r="K112" s="205">
        <v>45.42944444444444</v>
      </c>
      <c r="L112" s="205">
        <v>-122.34083333333334</v>
      </c>
      <c r="R112" s="105"/>
      <c r="S112" s="196"/>
      <c r="T112" s="196"/>
      <c r="U112" s="196"/>
    </row>
    <row r="113" spans="1:21" ht="12.75">
      <c r="A113" s="197" t="s">
        <v>152</v>
      </c>
      <c r="B113" s="198"/>
      <c r="C113" s="198"/>
      <c r="D113" s="213" t="s">
        <v>291</v>
      </c>
      <c r="E113" s="198"/>
      <c r="F113" s="198"/>
      <c r="G113" s="198"/>
      <c r="H113" s="198"/>
      <c r="I113" s="214" t="s">
        <v>798</v>
      </c>
      <c r="J113" s="209">
        <v>452536122223800</v>
      </c>
      <c r="K113" s="205">
        <v>45.42666666666667</v>
      </c>
      <c r="L113" s="205">
        <v>-122.37722222222222</v>
      </c>
      <c r="R113" s="105"/>
      <c r="S113" s="196"/>
      <c r="T113" s="196"/>
      <c r="U113" s="196"/>
    </row>
    <row r="114" spans="1:21" ht="12.75">
      <c r="A114" s="197" t="s">
        <v>152</v>
      </c>
      <c r="B114" s="198"/>
      <c r="C114" s="198"/>
      <c r="D114" s="198"/>
      <c r="E114" s="211" t="s">
        <v>291</v>
      </c>
      <c r="F114" s="198"/>
      <c r="G114" s="198"/>
      <c r="H114" s="198"/>
      <c r="I114" s="203" t="s">
        <v>191</v>
      </c>
      <c r="J114" s="200"/>
      <c r="K114" s="205"/>
      <c r="L114" s="203"/>
      <c r="R114" s="105"/>
      <c r="S114" s="196"/>
      <c r="U114" s="196"/>
    </row>
    <row r="115" spans="1:21" ht="12.75">
      <c r="A115" s="197" t="s">
        <v>152</v>
      </c>
      <c r="B115" s="198"/>
      <c r="C115" s="198"/>
      <c r="D115" s="198"/>
      <c r="E115" s="211" t="s">
        <v>291</v>
      </c>
      <c r="F115" s="198"/>
      <c r="G115" s="198"/>
      <c r="H115" s="198"/>
      <c r="I115" s="203" t="s">
        <v>212</v>
      </c>
      <c r="J115" s="204">
        <v>4514141221449</v>
      </c>
      <c r="K115" s="205">
        <v>45.23722222222222</v>
      </c>
      <c r="L115" s="205">
        <v>-122.24694444444444</v>
      </c>
      <c r="R115" s="105"/>
      <c r="S115" s="196"/>
      <c r="T115" s="196"/>
      <c r="U115" s="196"/>
    </row>
    <row r="116" spans="1:21" ht="12.75">
      <c r="A116" s="197" t="s">
        <v>152</v>
      </c>
      <c r="B116" s="198"/>
      <c r="C116" s="198"/>
      <c r="D116" s="213" t="s">
        <v>291</v>
      </c>
      <c r="E116" s="198"/>
      <c r="F116" s="198"/>
      <c r="G116" s="198"/>
      <c r="H116" s="198"/>
      <c r="I116" s="214" t="s">
        <v>783</v>
      </c>
      <c r="J116" s="209">
        <v>452337122243500</v>
      </c>
      <c r="K116" s="205">
        <v>45.39361111111111</v>
      </c>
      <c r="L116" s="205">
        <v>-122.40972222222223</v>
      </c>
      <c r="R116" s="105"/>
      <c r="S116" s="196"/>
      <c r="T116" s="196"/>
      <c r="U116" s="196"/>
    </row>
    <row r="117" spans="1:21" ht="12.75">
      <c r="A117" s="197" t="s">
        <v>152</v>
      </c>
      <c r="B117" s="198"/>
      <c r="C117" s="198"/>
      <c r="D117" s="213" t="s">
        <v>291</v>
      </c>
      <c r="E117" s="198"/>
      <c r="F117" s="198"/>
      <c r="G117" s="198"/>
      <c r="H117" s="198"/>
      <c r="I117" s="214" t="s">
        <v>799</v>
      </c>
      <c r="J117" s="209">
        <v>452544122222600</v>
      </c>
      <c r="K117" s="205">
        <v>45.42888888888889</v>
      </c>
      <c r="L117" s="205">
        <v>-122.37388888888889</v>
      </c>
      <c r="R117" s="105"/>
      <c r="S117" s="196"/>
      <c r="T117" s="196"/>
      <c r="U117" s="196"/>
    </row>
    <row r="118" spans="1:21" ht="12.75">
      <c r="A118" s="197" t="s">
        <v>152</v>
      </c>
      <c r="B118" s="198"/>
      <c r="C118" s="198"/>
      <c r="D118" s="198"/>
      <c r="E118" s="211" t="s">
        <v>291</v>
      </c>
      <c r="F118" s="198"/>
      <c r="G118" s="198"/>
      <c r="H118" s="198"/>
      <c r="I118" s="203" t="s">
        <v>210</v>
      </c>
      <c r="J118" s="204">
        <v>4513291221504</v>
      </c>
      <c r="K118" s="205">
        <v>45.22472222222222</v>
      </c>
      <c r="L118" s="205">
        <v>-122.25111111111111</v>
      </c>
      <c r="R118" s="105"/>
      <c r="S118" s="196"/>
      <c r="T118" s="196"/>
      <c r="U118" s="196"/>
    </row>
    <row r="119" spans="1:21" ht="12.75">
      <c r="A119" s="197" t="s">
        <v>152</v>
      </c>
      <c r="B119" s="198"/>
      <c r="C119" s="198"/>
      <c r="D119" s="198"/>
      <c r="E119" s="211" t="s">
        <v>291</v>
      </c>
      <c r="F119" s="198"/>
      <c r="G119" s="198"/>
      <c r="H119" s="198"/>
      <c r="I119" s="203" t="s">
        <v>205</v>
      </c>
      <c r="J119" s="204">
        <v>4514381221640</v>
      </c>
      <c r="K119" s="205">
        <v>45.24388888888889</v>
      </c>
      <c r="L119" s="205">
        <v>-122.27777777777777</v>
      </c>
      <c r="R119" s="105"/>
      <c r="S119" s="196"/>
      <c r="T119" s="196"/>
      <c r="U119" s="196"/>
    </row>
    <row r="120" spans="1:21" ht="12.75">
      <c r="A120" s="197" t="s">
        <v>152</v>
      </c>
      <c r="B120" s="198"/>
      <c r="C120" s="198"/>
      <c r="D120" s="198"/>
      <c r="E120" s="211" t="s">
        <v>291</v>
      </c>
      <c r="F120" s="198"/>
      <c r="G120" s="198"/>
      <c r="H120" s="198"/>
      <c r="I120" s="203" t="s">
        <v>208</v>
      </c>
      <c r="J120" s="204">
        <v>4513451221511</v>
      </c>
      <c r="K120" s="205">
        <v>45.229166666666664</v>
      </c>
      <c r="L120" s="205">
        <v>-122.25305555555556</v>
      </c>
      <c r="R120" s="105"/>
      <c r="S120" s="196"/>
      <c r="T120" s="196"/>
      <c r="U120" s="196"/>
    </row>
    <row r="121" spans="1:21" ht="12.75">
      <c r="A121" s="197" t="s">
        <v>152</v>
      </c>
      <c r="B121" s="198"/>
      <c r="C121" s="198"/>
      <c r="D121" s="213" t="s">
        <v>291</v>
      </c>
      <c r="E121" s="198"/>
      <c r="F121" s="198"/>
      <c r="G121" s="198"/>
      <c r="H121" s="198"/>
      <c r="I121" s="214" t="s">
        <v>784</v>
      </c>
      <c r="J121" s="209">
        <v>452344122250400</v>
      </c>
      <c r="K121" s="205">
        <v>45.39555555555555</v>
      </c>
      <c r="L121" s="205">
        <v>-122.41777777777777</v>
      </c>
      <c r="R121" s="105"/>
      <c r="S121" s="196"/>
      <c r="T121" s="196"/>
      <c r="U121" s="196"/>
    </row>
    <row r="122" spans="1:21" ht="12.75">
      <c r="A122" s="197" t="s">
        <v>152</v>
      </c>
      <c r="B122" s="198"/>
      <c r="C122" s="198"/>
      <c r="D122" s="213" t="s">
        <v>291</v>
      </c>
      <c r="E122" s="198"/>
      <c r="F122" s="198"/>
      <c r="G122" s="198"/>
      <c r="H122" s="198"/>
      <c r="I122" s="214" t="s">
        <v>794</v>
      </c>
      <c r="J122" s="209">
        <v>452500122242700</v>
      </c>
      <c r="K122" s="205">
        <v>45.416666666666664</v>
      </c>
      <c r="L122" s="205">
        <v>-122.4075</v>
      </c>
      <c r="R122" s="105"/>
      <c r="S122" s="196"/>
      <c r="T122" s="196"/>
      <c r="U122" s="196"/>
    </row>
    <row r="123" spans="1:21" ht="12.75">
      <c r="A123" s="197" t="s">
        <v>152</v>
      </c>
      <c r="B123" s="198"/>
      <c r="C123" s="198"/>
      <c r="D123" s="198"/>
      <c r="E123" s="211" t="s">
        <v>291</v>
      </c>
      <c r="F123" s="198"/>
      <c r="G123" s="198"/>
      <c r="H123" s="198"/>
      <c r="I123" s="203" t="s">
        <v>242</v>
      </c>
      <c r="J123" s="204">
        <v>14209000</v>
      </c>
      <c r="K123" s="205">
        <v>45.07138888888889</v>
      </c>
      <c r="L123" s="205">
        <v>-121.93944444444445</v>
      </c>
      <c r="R123" s="105"/>
      <c r="S123" s="196"/>
      <c r="T123" s="196"/>
      <c r="U123" s="196"/>
    </row>
    <row r="124" spans="1:21" ht="12.75">
      <c r="A124" s="197" t="s">
        <v>152</v>
      </c>
      <c r="B124" s="198"/>
      <c r="C124" s="198"/>
      <c r="D124" s="198"/>
      <c r="E124" s="198"/>
      <c r="F124" s="198"/>
      <c r="G124" s="198"/>
      <c r="H124" s="198"/>
      <c r="I124" s="199" t="s">
        <v>683</v>
      </c>
      <c r="J124" s="200"/>
      <c r="K124" s="205"/>
      <c r="L124" s="203"/>
      <c r="R124" s="105"/>
      <c r="S124" s="196"/>
      <c r="U124" s="196"/>
    </row>
    <row r="125" spans="1:21" ht="12.75">
      <c r="A125" s="197" t="s">
        <v>152</v>
      </c>
      <c r="B125" s="198"/>
      <c r="C125" s="198"/>
      <c r="D125" s="198"/>
      <c r="E125" s="211" t="s">
        <v>291</v>
      </c>
      <c r="F125" s="198"/>
      <c r="G125" s="198"/>
      <c r="H125" s="198"/>
      <c r="I125" s="203" t="s">
        <v>240</v>
      </c>
      <c r="J125" s="204">
        <v>4504361220242</v>
      </c>
      <c r="K125" s="205">
        <v>45.07666666666667</v>
      </c>
      <c r="L125" s="205">
        <v>-122.045</v>
      </c>
      <c r="R125" s="105"/>
      <c r="S125" s="196"/>
      <c r="T125" s="196"/>
      <c r="U125" s="196"/>
    </row>
    <row r="126" spans="1:21" ht="12.75">
      <c r="A126" s="197" t="s">
        <v>152</v>
      </c>
      <c r="B126" s="198"/>
      <c r="C126" s="198"/>
      <c r="D126" s="198"/>
      <c r="E126" s="211" t="s">
        <v>291</v>
      </c>
      <c r="F126" s="198"/>
      <c r="G126" s="198"/>
      <c r="H126" s="198"/>
      <c r="I126" s="199" t="s">
        <v>245</v>
      </c>
      <c r="J126" s="204">
        <v>14208700</v>
      </c>
      <c r="K126" s="205">
        <v>45.11388888888889</v>
      </c>
      <c r="L126" s="205">
        <v>-121.81388888888888</v>
      </c>
      <c r="R126" s="105"/>
      <c r="S126" s="196"/>
      <c r="T126" s="196"/>
      <c r="U126" s="196"/>
    </row>
    <row r="127" spans="1:21" ht="12.75">
      <c r="A127" s="197" t="s">
        <v>152</v>
      </c>
      <c r="B127" s="198"/>
      <c r="C127" s="198"/>
      <c r="D127" s="213" t="s">
        <v>291</v>
      </c>
      <c r="E127" s="211" t="s">
        <v>291</v>
      </c>
      <c r="F127" s="198"/>
      <c r="G127" s="198"/>
      <c r="H127" s="198"/>
      <c r="I127" s="214" t="s">
        <v>775</v>
      </c>
      <c r="J127" s="215">
        <v>452352122281400</v>
      </c>
      <c r="K127" s="205">
        <v>45.397777777777776</v>
      </c>
      <c r="L127" s="205">
        <v>-122.47055555555555</v>
      </c>
      <c r="R127" s="105"/>
      <c r="S127" s="196"/>
      <c r="T127" s="196"/>
      <c r="U127" s="196"/>
    </row>
    <row r="128" spans="1:21" ht="12.75">
      <c r="A128" s="197" t="s">
        <v>152</v>
      </c>
      <c r="B128" s="198"/>
      <c r="C128" s="198"/>
      <c r="D128" s="198"/>
      <c r="E128" s="211" t="s">
        <v>291</v>
      </c>
      <c r="F128" s="198"/>
      <c r="G128" s="198"/>
      <c r="H128" s="198"/>
      <c r="I128" s="218" t="s">
        <v>233</v>
      </c>
      <c r="J128" s="219">
        <v>14209600</v>
      </c>
      <c r="K128" s="205"/>
      <c r="L128" s="203"/>
      <c r="R128" s="105"/>
      <c r="S128" s="196"/>
      <c r="U128" s="196"/>
    </row>
    <row r="129" spans="1:21" ht="12.75">
      <c r="A129" s="197" t="s">
        <v>152</v>
      </c>
      <c r="B129" s="198"/>
      <c r="C129" s="198"/>
      <c r="D129" s="213" t="s">
        <v>291</v>
      </c>
      <c r="E129" s="198"/>
      <c r="F129" s="198"/>
      <c r="G129" s="198"/>
      <c r="H129" s="198"/>
      <c r="I129" s="214" t="s">
        <v>796</v>
      </c>
      <c r="J129" s="209">
        <v>452522122293700</v>
      </c>
      <c r="K129" s="205">
        <v>45.422777777777775</v>
      </c>
      <c r="L129" s="205">
        <v>-122.49361111111111</v>
      </c>
      <c r="R129" s="105"/>
      <c r="S129" s="196"/>
      <c r="T129" s="196"/>
      <c r="U129" s="196"/>
    </row>
    <row r="130" spans="1:21" ht="12.75">
      <c r="A130" s="197" t="s">
        <v>152</v>
      </c>
      <c r="B130" s="198"/>
      <c r="C130" s="198"/>
      <c r="D130" s="213" t="s">
        <v>291</v>
      </c>
      <c r="E130" s="198"/>
      <c r="F130" s="198"/>
      <c r="G130" s="198"/>
      <c r="H130" s="198"/>
      <c r="I130" s="214" t="s">
        <v>804</v>
      </c>
      <c r="J130" s="209">
        <v>452610122290200</v>
      </c>
      <c r="K130" s="205">
        <v>45.43611111111111</v>
      </c>
      <c r="L130" s="205">
        <v>-122.48388888888888</v>
      </c>
      <c r="R130" s="105"/>
      <c r="S130" s="196"/>
      <c r="T130" s="196"/>
      <c r="U130" s="196"/>
    </row>
    <row r="131" spans="1:21" ht="12.75">
      <c r="A131" s="197" t="s">
        <v>152</v>
      </c>
      <c r="B131" s="198"/>
      <c r="C131" s="198"/>
      <c r="D131" s="213" t="s">
        <v>291</v>
      </c>
      <c r="E131" s="198"/>
      <c r="F131" s="198"/>
      <c r="G131" s="198"/>
      <c r="H131" s="198"/>
      <c r="I131" s="214" t="s">
        <v>803</v>
      </c>
      <c r="J131" s="209">
        <v>452609122281900</v>
      </c>
      <c r="K131" s="205">
        <v>45.435833333333335</v>
      </c>
      <c r="L131" s="205">
        <v>-122.47194444444445</v>
      </c>
      <c r="R131" s="105"/>
      <c r="S131" s="196"/>
      <c r="T131" s="196"/>
      <c r="U131" s="196"/>
    </row>
    <row r="132" spans="1:21" ht="12.75">
      <c r="A132" s="197" t="s">
        <v>152</v>
      </c>
      <c r="B132" s="198"/>
      <c r="C132" s="198"/>
      <c r="D132" s="213" t="s">
        <v>291</v>
      </c>
      <c r="E132" s="211" t="s">
        <v>291</v>
      </c>
      <c r="F132" s="198"/>
      <c r="G132" s="198"/>
      <c r="H132" s="198"/>
      <c r="I132" s="208" t="s">
        <v>792</v>
      </c>
      <c r="J132" s="209">
        <v>452431122303200</v>
      </c>
      <c r="K132" s="205">
        <v>45.408611111111114</v>
      </c>
      <c r="L132" s="205">
        <v>-122.50888888888889</v>
      </c>
      <c r="R132" s="105"/>
      <c r="S132" s="196"/>
      <c r="T132" s="196"/>
      <c r="U132" s="196"/>
    </row>
    <row r="133" spans="1:21" ht="12.75">
      <c r="A133" s="197" t="s">
        <v>152</v>
      </c>
      <c r="B133" s="198"/>
      <c r="C133" s="198"/>
      <c r="D133" s="213" t="s">
        <v>291</v>
      </c>
      <c r="E133" s="211" t="s">
        <v>291</v>
      </c>
      <c r="F133" s="198"/>
      <c r="G133" s="198"/>
      <c r="H133" s="198"/>
      <c r="I133" s="229" t="s">
        <v>172</v>
      </c>
      <c r="J133" s="204">
        <v>4524271223333</v>
      </c>
      <c r="K133" s="205">
        <v>45.4075</v>
      </c>
      <c r="L133" s="205">
        <v>-122.55916666666667</v>
      </c>
      <c r="R133" s="105"/>
      <c r="S133" s="196"/>
      <c r="T133" s="196"/>
      <c r="U133" s="196"/>
    </row>
    <row r="134" spans="1:21" ht="12.75">
      <c r="A134" s="197" t="s">
        <v>152</v>
      </c>
      <c r="B134" s="198"/>
      <c r="C134" s="198"/>
      <c r="D134" s="213" t="s">
        <v>291</v>
      </c>
      <c r="E134" s="198"/>
      <c r="F134" s="198"/>
      <c r="G134" s="198"/>
      <c r="H134" s="198"/>
      <c r="I134" s="214" t="s">
        <v>795</v>
      </c>
      <c r="J134" s="209">
        <v>452516122310500</v>
      </c>
      <c r="K134" s="205">
        <v>45.42111111111111</v>
      </c>
      <c r="L134" s="205">
        <v>-122.51805555555555</v>
      </c>
      <c r="R134" s="105"/>
      <c r="S134" s="196"/>
      <c r="T134" s="196"/>
      <c r="U134" s="196"/>
    </row>
    <row r="135" spans="1:21" ht="12.75">
      <c r="A135" s="197" t="s">
        <v>152</v>
      </c>
      <c r="B135" s="198"/>
      <c r="C135" s="198"/>
      <c r="D135" s="198"/>
      <c r="E135" s="211" t="s">
        <v>291</v>
      </c>
      <c r="F135" s="198"/>
      <c r="G135" s="198"/>
      <c r="H135" s="198"/>
      <c r="I135" s="203" t="s">
        <v>223</v>
      </c>
      <c r="J135" s="204">
        <v>4511561221325</v>
      </c>
      <c r="K135" s="205">
        <v>45.19888888888889</v>
      </c>
      <c r="L135" s="205">
        <v>-122.22361111111111</v>
      </c>
      <c r="R135" s="105"/>
      <c r="S135" s="196"/>
      <c r="T135" s="196"/>
      <c r="U135" s="196"/>
    </row>
    <row r="136" spans="1:21" ht="12.75">
      <c r="A136" s="197" t="s">
        <v>152</v>
      </c>
      <c r="B136" s="198"/>
      <c r="C136" s="198"/>
      <c r="D136" s="198"/>
      <c r="E136" s="211" t="s">
        <v>291</v>
      </c>
      <c r="F136" s="198"/>
      <c r="G136" s="198"/>
      <c r="H136" s="198"/>
      <c r="I136" s="203" t="s">
        <v>259</v>
      </c>
      <c r="J136" s="204">
        <v>4520371222312</v>
      </c>
      <c r="K136" s="205">
        <v>45.34361111111111</v>
      </c>
      <c r="L136" s="205">
        <v>-122.38666666666667</v>
      </c>
      <c r="R136" s="105"/>
      <c r="S136" s="196"/>
      <c r="T136" s="196"/>
      <c r="U136" s="196"/>
    </row>
    <row r="137" spans="1:21" ht="12.75">
      <c r="A137" s="197" t="s">
        <v>152</v>
      </c>
      <c r="B137" s="198"/>
      <c r="C137" s="198"/>
      <c r="D137" s="198"/>
      <c r="E137" s="211" t="s">
        <v>291</v>
      </c>
      <c r="F137" s="198"/>
      <c r="G137" s="198"/>
      <c r="H137" s="198"/>
      <c r="I137" s="203" t="s">
        <v>261</v>
      </c>
      <c r="J137" s="204">
        <v>4518491222235</v>
      </c>
      <c r="K137" s="205">
        <v>45.31361111111111</v>
      </c>
      <c r="L137" s="205">
        <v>-122.37638888888888</v>
      </c>
      <c r="R137" s="105"/>
      <c r="S137" s="196"/>
      <c r="T137" s="196"/>
      <c r="U137" s="196"/>
    </row>
    <row r="138" spans="1:21" ht="12.75">
      <c r="A138" s="197" t="s">
        <v>152</v>
      </c>
      <c r="B138" s="198"/>
      <c r="C138" s="198"/>
      <c r="D138" s="198"/>
      <c r="E138" s="211" t="s">
        <v>291</v>
      </c>
      <c r="F138" s="198"/>
      <c r="G138" s="198"/>
      <c r="H138" s="198"/>
      <c r="I138" s="203" t="s">
        <v>263</v>
      </c>
      <c r="J138" s="204">
        <v>4518591222215</v>
      </c>
      <c r="K138" s="205">
        <v>45.31638888888889</v>
      </c>
      <c r="L138" s="205">
        <v>-122.37083333333334</v>
      </c>
      <c r="R138" s="105"/>
      <c r="S138" s="196"/>
      <c r="T138" s="196"/>
      <c r="U138" s="196"/>
    </row>
    <row r="139" spans="1:21" ht="12.75">
      <c r="A139" s="197" t="s">
        <v>152</v>
      </c>
      <c r="B139" s="198"/>
      <c r="C139" s="198"/>
      <c r="D139" s="213" t="s">
        <v>291</v>
      </c>
      <c r="E139" s="198"/>
      <c r="F139" s="198"/>
      <c r="G139" s="198"/>
      <c r="H139" s="198"/>
      <c r="I139" s="214" t="s">
        <v>788</v>
      </c>
      <c r="J139" s="209">
        <v>452355122172400</v>
      </c>
      <c r="K139" s="205">
        <v>45.39861111111111</v>
      </c>
      <c r="L139" s="205">
        <v>-122.29</v>
      </c>
      <c r="R139" s="105"/>
      <c r="S139" s="196"/>
      <c r="T139" s="196"/>
      <c r="U139" s="196"/>
    </row>
    <row r="140" spans="1:21" ht="12.75">
      <c r="A140" s="197" t="s">
        <v>152</v>
      </c>
      <c r="B140" s="198"/>
      <c r="C140" s="198"/>
      <c r="D140" s="213" t="s">
        <v>291</v>
      </c>
      <c r="E140" s="198"/>
      <c r="F140" s="198"/>
      <c r="G140" s="198"/>
      <c r="H140" s="198"/>
      <c r="I140" s="214" t="s">
        <v>790</v>
      </c>
      <c r="J140" s="209">
        <v>452414122213200</v>
      </c>
      <c r="K140" s="205">
        <v>45.403888888888886</v>
      </c>
      <c r="L140" s="205">
        <v>-122.35888888888888</v>
      </c>
      <c r="R140" s="105"/>
      <c r="S140" s="196"/>
      <c r="T140" s="196"/>
      <c r="U140" s="196"/>
    </row>
    <row r="141" spans="1:21" ht="12.75">
      <c r="A141" s="197" t="s">
        <v>152</v>
      </c>
      <c r="B141" s="198"/>
      <c r="C141" s="198"/>
      <c r="D141" s="213" t="s">
        <v>291</v>
      </c>
      <c r="E141" s="198"/>
      <c r="F141" s="198"/>
      <c r="G141" s="198"/>
      <c r="H141" s="198"/>
      <c r="I141" s="214" t="s">
        <v>789</v>
      </c>
      <c r="J141" s="209">
        <v>452410122194300</v>
      </c>
      <c r="K141" s="205">
        <v>45.40277777777778</v>
      </c>
      <c r="L141" s="205">
        <v>-122.32861111111112</v>
      </c>
      <c r="R141" s="105"/>
      <c r="S141" s="196"/>
      <c r="T141" s="196"/>
      <c r="U141" s="196"/>
    </row>
    <row r="142" spans="1:21" ht="12.75">
      <c r="A142" s="197" t="s">
        <v>152</v>
      </c>
      <c r="B142" s="198"/>
      <c r="C142" s="198"/>
      <c r="D142" s="213" t="s">
        <v>291</v>
      </c>
      <c r="E142" s="198"/>
      <c r="F142" s="198"/>
      <c r="G142" s="198"/>
      <c r="H142" s="198"/>
      <c r="I142" s="214" t="s">
        <v>793</v>
      </c>
      <c r="J142" s="209">
        <v>452441122180500</v>
      </c>
      <c r="K142" s="205">
        <v>45.41138888888889</v>
      </c>
      <c r="L142" s="205">
        <v>-122.3013888888889</v>
      </c>
      <c r="R142" s="105"/>
      <c r="S142" s="196"/>
      <c r="T142" s="196"/>
      <c r="U142" s="196"/>
    </row>
    <row r="143" spans="1:21" ht="12.75">
      <c r="A143" s="197" t="s">
        <v>152</v>
      </c>
      <c r="B143" s="198"/>
      <c r="C143" s="198"/>
      <c r="D143" s="198"/>
      <c r="E143" s="211" t="s">
        <v>291</v>
      </c>
      <c r="F143" s="198"/>
      <c r="G143" s="198"/>
      <c r="H143" s="198"/>
      <c r="I143" s="203" t="s">
        <v>247</v>
      </c>
      <c r="J143" s="204">
        <v>4506531214810</v>
      </c>
      <c r="K143" s="205">
        <v>45.11472222222222</v>
      </c>
      <c r="L143" s="205">
        <v>-121.80277777777778</v>
      </c>
      <c r="R143" s="105"/>
      <c r="S143" s="196"/>
      <c r="T143" s="196"/>
      <c r="U143" s="196"/>
    </row>
    <row r="144" spans="1:21" ht="12.75">
      <c r="A144" s="197" t="s">
        <v>152</v>
      </c>
      <c r="B144" s="198"/>
      <c r="C144" s="198"/>
      <c r="D144" s="213" t="s">
        <v>291</v>
      </c>
      <c r="E144" s="198"/>
      <c r="F144" s="198"/>
      <c r="G144" s="198"/>
      <c r="H144" s="198"/>
      <c r="I144" s="214" t="s">
        <v>791</v>
      </c>
      <c r="J144" s="209">
        <v>452420122291600</v>
      </c>
      <c r="K144" s="205">
        <v>45.40555555555556</v>
      </c>
      <c r="L144" s="205">
        <v>-122.48777777777778</v>
      </c>
      <c r="R144" s="105"/>
      <c r="S144" s="196"/>
      <c r="T144" s="196"/>
      <c r="U144" s="196"/>
    </row>
    <row r="145" spans="1:21" ht="12.75">
      <c r="A145" s="197" t="s">
        <v>152</v>
      </c>
      <c r="B145" s="198"/>
      <c r="C145" s="198"/>
      <c r="D145" s="198"/>
      <c r="E145" s="211" t="s">
        <v>291</v>
      </c>
      <c r="F145" s="198"/>
      <c r="G145" s="198"/>
      <c r="H145" s="198"/>
      <c r="I145" s="203" t="s">
        <v>249</v>
      </c>
      <c r="J145" s="204">
        <v>4501561220331</v>
      </c>
      <c r="K145" s="205">
        <v>45.032222222222224</v>
      </c>
      <c r="L145" s="205">
        <v>-122.0586111111111</v>
      </c>
      <c r="R145" s="105"/>
      <c r="S145" s="196"/>
      <c r="T145" s="196"/>
      <c r="U145" s="196"/>
    </row>
    <row r="146" spans="1:21" ht="12.75">
      <c r="A146" s="197" t="s">
        <v>152</v>
      </c>
      <c r="B146" s="198"/>
      <c r="C146" s="198"/>
      <c r="D146" s="198"/>
      <c r="E146" s="211" t="s">
        <v>291</v>
      </c>
      <c r="F146" s="198"/>
      <c r="G146" s="198"/>
      <c r="H146" s="198"/>
      <c r="I146" s="203" t="s">
        <v>253</v>
      </c>
      <c r="J146" s="204">
        <v>4523181222806</v>
      </c>
      <c r="K146" s="205">
        <v>45.388333333333335</v>
      </c>
      <c r="L146" s="205">
        <v>-122.46833333333333</v>
      </c>
      <c r="R146" s="105"/>
      <c r="S146" s="196"/>
      <c r="T146" s="196"/>
      <c r="U146" s="196"/>
    </row>
    <row r="147" spans="1:21" ht="12.75">
      <c r="A147" s="197" t="s">
        <v>152</v>
      </c>
      <c r="B147" s="198"/>
      <c r="C147" s="198"/>
      <c r="D147" s="198"/>
      <c r="E147" s="211" t="s">
        <v>291</v>
      </c>
      <c r="F147" s="198"/>
      <c r="G147" s="198"/>
      <c r="H147" s="198"/>
      <c r="I147" s="203" t="s">
        <v>255</v>
      </c>
      <c r="J147" s="204">
        <v>4523171222711</v>
      </c>
      <c r="K147" s="205">
        <v>45.38805555555555</v>
      </c>
      <c r="L147" s="205">
        <v>-122.45305555555555</v>
      </c>
      <c r="R147" s="105"/>
      <c r="S147" s="196"/>
      <c r="T147" s="196"/>
      <c r="U147" s="196"/>
    </row>
    <row r="148" spans="1:21" ht="12.75">
      <c r="A148" s="197" t="s">
        <v>152</v>
      </c>
      <c r="B148" s="198"/>
      <c r="C148" s="198"/>
      <c r="D148" s="198"/>
      <c r="E148" s="211" t="s">
        <v>291</v>
      </c>
      <c r="F148" s="198"/>
      <c r="G148" s="198"/>
      <c r="H148" s="198"/>
      <c r="I148" s="203" t="s">
        <v>257</v>
      </c>
      <c r="J148" s="204">
        <v>4520421222307</v>
      </c>
      <c r="K148" s="205">
        <v>45.345</v>
      </c>
      <c r="L148" s="205">
        <v>-122.38527777777777</v>
      </c>
      <c r="R148" s="105"/>
      <c r="S148" s="196"/>
      <c r="T148" s="196"/>
      <c r="U148" s="196"/>
    </row>
    <row r="149" spans="1:21" ht="12.75">
      <c r="A149" s="197" t="s">
        <v>152</v>
      </c>
      <c r="B149" s="198"/>
      <c r="C149" s="198"/>
      <c r="D149" s="198"/>
      <c r="E149" s="211" t="s">
        <v>291</v>
      </c>
      <c r="F149" s="198"/>
      <c r="G149" s="198"/>
      <c r="H149" s="198"/>
      <c r="I149" s="203" t="s">
        <v>217</v>
      </c>
      <c r="J149" s="204">
        <v>4512151220855</v>
      </c>
      <c r="K149" s="205">
        <v>45.204166666666666</v>
      </c>
      <c r="L149" s="205">
        <v>-122.14861111111111</v>
      </c>
      <c r="R149" s="105"/>
      <c r="S149" s="196"/>
      <c r="T149" s="196"/>
      <c r="U149" s="196"/>
    </row>
    <row r="150" spans="1:21" ht="12.75">
      <c r="A150" s="210" t="s">
        <v>851</v>
      </c>
      <c r="B150" s="198"/>
      <c r="C150" s="198" t="s">
        <v>291</v>
      </c>
      <c r="D150" s="198"/>
      <c r="E150" s="211" t="s">
        <v>291</v>
      </c>
      <c r="F150" s="198"/>
      <c r="G150" s="198"/>
      <c r="H150" s="198"/>
      <c r="I150" s="199" t="s">
        <v>228</v>
      </c>
      <c r="J150" s="215">
        <v>4510521221006</v>
      </c>
      <c r="K150" s="205">
        <v>45.181111111111115</v>
      </c>
      <c r="L150" s="205">
        <v>-122.16833333333334</v>
      </c>
      <c r="R150" s="105"/>
      <c r="S150" s="196"/>
      <c r="T150" s="196"/>
      <c r="U150" s="196"/>
    </row>
    <row r="151" spans="2:10" ht="12.75">
      <c r="B151" s="8"/>
      <c r="C151" s="8"/>
      <c r="D151" s="8"/>
      <c r="E151" s="8"/>
      <c r="F151" s="8"/>
      <c r="G151" s="8"/>
      <c r="H151" s="8"/>
      <c r="I151" s="192"/>
      <c r="J151" s="177"/>
    </row>
    <row r="152" ht="12.75">
      <c r="A152" s="2" t="s">
        <v>853</v>
      </c>
    </row>
    <row r="153" spans="1:11" ht="12.75">
      <c r="A153" t="s">
        <v>854</v>
      </c>
      <c r="K153"/>
    </row>
    <row r="154" ht="12.75">
      <c r="A154" s="15" t="s">
        <v>864</v>
      </c>
    </row>
    <row r="155" ht="12.75">
      <c r="A155" s="80" t="s">
        <v>865</v>
      </c>
    </row>
    <row r="156" ht="12.75">
      <c r="A156" s="80" t="s">
        <v>867</v>
      </c>
    </row>
    <row r="157" ht="12.75">
      <c r="A157" s="80"/>
    </row>
    <row r="158" ht="12.75">
      <c r="A158" s="15"/>
    </row>
    <row r="159" ht="12.75">
      <c r="A159" s="2" t="s">
        <v>858</v>
      </c>
    </row>
    <row r="160" ht="12.75">
      <c r="A160" s="224" t="s">
        <v>857</v>
      </c>
    </row>
    <row r="161" ht="12.75">
      <c r="A161" s="224" t="s">
        <v>856</v>
      </c>
    </row>
    <row r="162" ht="12.75">
      <c r="A162" s="224" t="s">
        <v>859</v>
      </c>
    </row>
    <row r="163" ht="12.75">
      <c r="A163" s="224" t="s">
        <v>860</v>
      </c>
    </row>
    <row r="164" ht="12.75">
      <c r="A164" s="224" t="s">
        <v>861</v>
      </c>
    </row>
    <row r="165" ht="12.75">
      <c r="A165" s="224" t="s">
        <v>862</v>
      </c>
    </row>
    <row r="166" ht="12.75">
      <c r="A166" s="224" t="s">
        <v>863</v>
      </c>
    </row>
  </sheetData>
  <sheetProtection/>
  <printOptions/>
  <pageMargins left="2" right="0.75" top="1" bottom="1" header="0.5" footer="0.5"/>
  <pageSetup fitToHeight="1" fitToWidth="1" horizontalDpi="600" verticalDpi="600" orientation="portrait" paperSize="3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0"/>
  <sheetViews>
    <sheetView zoomScalePageLayoutView="0" workbookViewId="0" topLeftCell="A4">
      <selection activeCell="E6" sqref="E6:E37"/>
    </sheetView>
  </sheetViews>
  <sheetFormatPr defaultColWidth="9.140625" defaultRowHeight="12.75"/>
  <cols>
    <col min="1" max="1" width="1.7109375" style="59" bestFit="1" customWidth="1"/>
    <col min="2" max="2" width="9.140625" style="59" customWidth="1"/>
    <col min="3" max="3" width="13.57421875" style="60" customWidth="1"/>
    <col min="4" max="4" width="8.8515625" style="103" customWidth="1"/>
    <col min="5" max="5" width="56.140625" style="59" customWidth="1"/>
    <col min="6" max="6" width="4.57421875" style="59" bestFit="1" customWidth="1"/>
    <col min="7" max="7" width="5.7109375" style="59" customWidth="1"/>
    <col min="8" max="8" width="0.85546875" style="59" customWidth="1"/>
    <col min="9" max="12" width="4.57421875" style="59" customWidth="1"/>
    <col min="13" max="13" width="0.85546875" style="59" customWidth="1"/>
    <col min="14" max="14" width="7.28125" style="59" bestFit="1" customWidth="1"/>
    <col min="15" max="15" width="0.9921875" style="59" customWidth="1"/>
    <col min="16" max="17" width="3.28125" style="60" bestFit="1" customWidth="1"/>
    <col min="18" max="18" width="4.00390625" style="60" bestFit="1" customWidth="1"/>
    <col min="19" max="19" width="3.28125" style="60" bestFit="1" customWidth="1"/>
    <col min="20" max="20" width="6.28125" style="60" bestFit="1" customWidth="1"/>
    <col min="21" max="16384" width="9.140625" style="59" customWidth="1"/>
  </cols>
  <sheetData>
    <row r="1" spans="2:20" s="57" customFormat="1" ht="15.75" customHeight="1">
      <c r="B1" s="238" t="s">
        <v>266</v>
      </c>
      <c r="C1" s="238"/>
      <c r="D1" s="238"/>
      <c r="E1" s="238"/>
      <c r="F1" s="32"/>
      <c r="G1" s="32"/>
      <c r="H1" s="32"/>
      <c r="I1" s="32"/>
      <c r="J1" s="32"/>
      <c r="K1" s="32"/>
      <c r="L1" s="32"/>
      <c r="M1" s="32"/>
      <c r="N1" s="32"/>
      <c r="O1" s="32"/>
      <c r="P1" s="58"/>
      <c r="Q1" s="58"/>
      <c r="R1" s="58"/>
      <c r="S1" s="58"/>
      <c r="T1" s="58"/>
    </row>
    <row r="2" spans="2:20" s="57" customFormat="1" ht="39.75" customHeight="1">
      <c r="B2" s="239" t="s">
        <v>267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58"/>
    </row>
    <row r="3" spans="4:19" ht="21" customHeight="1" thickBot="1">
      <c r="D3" s="59"/>
      <c r="F3" s="230" t="s">
        <v>268</v>
      </c>
      <c r="G3" s="230"/>
      <c r="H3" s="230"/>
      <c r="I3" s="230"/>
      <c r="J3" s="230"/>
      <c r="K3" s="230"/>
      <c r="L3" s="230"/>
      <c r="M3" s="230"/>
      <c r="N3" s="230"/>
      <c r="O3" s="41"/>
      <c r="P3" s="59"/>
      <c r="Q3" s="59"/>
      <c r="R3" s="59"/>
      <c r="S3" s="59"/>
    </row>
    <row r="4" spans="4:19" ht="21" customHeight="1" thickBot="1">
      <c r="D4" s="59"/>
      <c r="F4" s="230" t="s">
        <v>269</v>
      </c>
      <c r="G4" s="230"/>
      <c r="H4" s="41"/>
      <c r="I4" s="230" t="s">
        <v>270</v>
      </c>
      <c r="J4" s="230"/>
      <c r="K4" s="230"/>
      <c r="L4" s="230"/>
      <c r="M4" s="61"/>
      <c r="N4" s="12" t="s">
        <v>271</v>
      </c>
      <c r="O4" s="41"/>
      <c r="P4" s="231" t="s">
        <v>272</v>
      </c>
      <c r="Q4" s="231"/>
      <c r="R4" s="231"/>
      <c r="S4" s="231"/>
    </row>
    <row r="5" spans="2:20" ht="99" customHeight="1" thickBot="1">
      <c r="B5" s="12" t="s">
        <v>273</v>
      </c>
      <c r="C5" s="62" t="s">
        <v>274</v>
      </c>
      <c r="D5" s="63" t="s">
        <v>275</v>
      </c>
      <c r="E5" s="64" t="s">
        <v>276</v>
      </c>
      <c r="F5" s="65" t="s">
        <v>277</v>
      </c>
      <c r="G5" s="65" t="s">
        <v>278</v>
      </c>
      <c r="H5" s="65"/>
      <c r="I5" s="65" t="s">
        <v>279</v>
      </c>
      <c r="J5" s="65" t="s">
        <v>280</v>
      </c>
      <c r="K5" s="65" t="s">
        <v>281</v>
      </c>
      <c r="L5" s="65" t="s">
        <v>282</v>
      </c>
      <c r="M5" s="65"/>
      <c r="N5" s="65" t="s">
        <v>283</v>
      </c>
      <c r="O5" s="66"/>
      <c r="P5" s="67" t="s">
        <v>284</v>
      </c>
      <c r="Q5" s="68" t="s">
        <v>285</v>
      </c>
      <c r="R5" s="68" t="s">
        <v>286</v>
      </c>
      <c r="S5" s="67" t="s">
        <v>287</v>
      </c>
      <c r="T5" s="67" t="s">
        <v>288</v>
      </c>
    </row>
    <row r="6" spans="2:20" ht="14.25">
      <c r="B6" s="69">
        <v>29</v>
      </c>
      <c r="C6" s="69" t="s">
        <v>289</v>
      </c>
      <c r="D6" s="70">
        <v>108.74548678125</v>
      </c>
      <c r="E6" s="71" t="s">
        <v>189</v>
      </c>
      <c r="F6" s="235" t="s">
        <v>290</v>
      </c>
      <c r="G6" s="235"/>
      <c r="H6" s="235"/>
      <c r="I6" s="235"/>
      <c r="J6" s="235"/>
      <c r="K6" s="235"/>
      <c r="L6" s="235"/>
      <c r="M6" s="235"/>
      <c r="N6" s="235"/>
      <c r="O6" s="69"/>
      <c r="P6" s="73" t="s">
        <v>291</v>
      </c>
      <c r="Q6" s="74"/>
      <c r="R6" s="74"/>
      <c r="S6" s="72"/>
      <c r="T6" s="72">
        <v>2</v>
      </c>
    </row>
    <row r="7" spans="2:20" ht="12.75">
      <c r="B7" s="60">
        <v>22</v>
      </c>
      <c r="C7" s="60" t="s">
        <v>292</v>
      </c>
      <c r="D7" s="75">
        <v>2.050609375</v>
      </c>
      <c r="E7" s="59" t="s">
        <v>293</v>
      </c>
      <c r="F7" s="76">
        <v>32.882044339143675</v>
      </c>
      <c r="G7" s="76">
        <v>14.283296666102554</v>
      </c>
      <c r="H7" s="76"/>
      <c r="I7" s="76">
        <v>5.737011338635979</v>
      </c>
      <c r="J7" s="76">
        <v>3.4015907937045182</v>
      </c>
      <c r="K7" s="76">
        <v>0.9138602132340498</v>
      </c>
      <c r="L7" s="76">
        <v>0.11846336097478423</v>
      </c>
      <c r="M7" s="76"/>
      <c r="N7" s="76">
        <v>30.597393806058555</v>
      </c>
      <c r="O7" s="76"/>
      <c r="P7" s="77"/>
      <c r="Q7" s="78"/>
      <c r="R7" s="78"/>
      <c r="S7" s="60" t="s">
        <v>291</v>
      </c>
      <c r="T7" s="60">
        <v>1</v>
      </c>
    </row>
    <row r="8" spans="1:22" s="80" customFormat="1" ht="12.75">
      <c r="A8" s="59"/>
      <c r="B8" s="79">
        <v>23</v>
      </c>
      <c r="C8" s="60" t="s">
        <v>292</v>
      </c>
      <c r="D8" s="75">
        <v>1.251925</v>
      </c>
      <c r="E8" s="59" t="s">
        <v>294</v>
      </c>
      <c r="F8" s="76">
        <v>5.00277932184547</v>
      </c>
      <c r="G8" s="76">
        <v>22.45692051139522</v>
      </c>
      <c r="H8" s="76"/>
      <c r="I8" s="76">
        <v>8.78265703168427</v>
      </c>
      <c r="J8" s="76">
        <v>9.171762090050029</v>
      </c>
      <c r="K8" s="76">
        <v>8.532518065591995</v>
      </c>
      <c r="L8" s="76">
        <v>3.474152306837132</v>
      </c>
      <c r="M8" s="76"/>
      <c r="N8" s="76">
        <v>18.649249583101724</v>
      </c>
      <c r="O8" s="76"/>
      <c r="P8" s="77"/>
      <c r="Q8" s="78"/>
      <c r="R8" s="78"/>
      <c r="S8" s="60" t="s">
        <v>291</v>
      </c>
      <c r="T8" s="60">
        <v>1</v>
      </c>
      <c r="V8" s="60"/>
    </row>
    <row r="9" spans="2:22" ht="12.75">
      <c r="B9" s="60">
        <v>24</v>
      </c>
      <c r="C9" s="60" t="s">
        <v>292</v>
      </c>
      <c r="D9" s="75">
        <v>3.6225156249999997</v>
      </c>
      <c r="E9" s="59" t="s">
        <v>295</v>
      </c>
      <c r="F9" s="76">
        <v>31.418983700862903</v>
      </c>
      <c r="G9" s="76">
        <v>1.6970278044103548</v>
      </c>
      <c r="H9" s="76"/>
      <c r="I9" s="76">
        <v>7.142857142857142</v>
      </c>
      <c r="J9" s="76">
        <v>8.849472674976031</v>
      </c>
      <c r="K9" s="76">
        <v>7.794822627037393</v>
      </c>
      <c r="L9" s="76">
        <v>2.070949185043145</v>
      </c>
      <c r="M9" s="76"/>
      <c r="N9" s="76">
        <v>33.9693192713327</v>
      </c>
      <c r="O9" s="76"/>
      <c r="P9" s="77"/>
      <c r="Q9" s="78"/>
      <c r="R9" s="78"/>
      <c r="S9" s="60" t="s">
        <v>291</v>
      </c>
      <c r="T9" s="60">
        <v>1</v>
      </c>
      <c r="V9" s="79"/>
    </row>
    <row r="10" spans="2:22" ht="12.75">
      <c r="B10" s="79">
        <v>21</v>
      </c>
      <c r="C10" s="60" t="s">
        <v>292</v>
      </c>
      <c r="D10" s="75">
        <v>12.905734375</v>
      </c>
      <c r="E10" s="59" t="s">
        <v>296</v>
      </c>
      <c r="F10" s="76">
        <v>21.876345243219973</v>
      </c>
      <c r="G10" s="76">
        <v>11.776259147653896</v>
      </c>
      <c r="H10" s="76"/>
      <c r="I10" s="76">
        <v>7.097503228583728</v>
      </c>
      <c r="J10" s="76">
        <v>5.910998708566508</v>
      </c>
      <c r="K10" s="76">
        <v>4.215992251399053</v>
      </c>
      <c r="L10" s="76">
        <v>1.3856005165733962</v>
      </c>
      <c r="M10" s="76"/>
      <c r="N10" s="76">
        <v>34.54046491605682</v>
      </c>
      <c r="O10" s="76"/>
      <c r="P10" s="77"/>
      <c r="Q10" s="78" t="s">
        <v>291</v>
      </c>
      <c r="R10" s="78"/>
      <c r="S10" s="60" t="s">
        <v>291</v>
      </c>
      <c r="T10" s="60">
        <v>7</v>
      </c>
      <c r="V10" s="79"/>
    </row>
    <row r="11" spans="2:22" ht="12.75">
      <c r="B11" s="79">
        <v>17</v>
      </c>
      <c r="C11" s="60" t="s">
        <v>292</v>
      </c>
      <c r="D11" s="75">
        <v>2.648921875</v>
      </c>
      <c r="E11" s="59" t="s">
        <v>297</v>
      </c>
      <c r="F11" s="76">
        <v>29.643231899265484</v>
      </c>
      <c r="G11" s="76">
        <v>20.461699895068207</v>
      </c>
      <c r="H11" s="76"/>
      <c r="I11" s="76">
        <v>12.040923399790138</v>
      </c>
      <c r="J11" s="76">
        <v>9.312696747114376</v>
      </c>
      <c r="K11" s="76">
        <v>1.888772298006296</v>
      </c>
      <c r="L11" s="76">
        <v>0.32791185729275973</v>
      </c>
      <c r="M11" s="76"/>
      <c r="N11" s="76">
        <v>10.939139559286465</v>
      </c>
      <c r="O11" s="76"/>
      <c r="P11" s="77"/>
      <c r="Q11" s="78"/>
      <c r="R11" s="78"/>
      <c r="S11" s="79" t="s">
        <v>291</v>
      </c>
      <c r="T11" s="79">
        <v>1</v>
      </c>
      <c r="V11" s="79"/>
    </row>
    <row r="12" spans="2:22" ht="12.75">
      <c r="B12" s="79">
        <v>16</v>
      </c>
      <c r="C12" s="60" t="s">
        <v>292</v>
      </c>
      <c r="D12" s="75">
        <v>6.465546875</v>
      </c>
      <c r="E12" s="59" t="s">
        <v>298</v>
      </c>
      <c r="F12" s="76">
        <v>23.914911903738723</v>
      </c>
      <c r="G12" s="76">
        <v>23.017834121186077</v>
      </c>
      <c r="H12" s="76"/>
      <c r="I12" s="76">
        <v>12.978083369144821</v>
      </c>
      <c r="J12" s="76">
        <v>10.528577567683714</v>
      </c>
      <c r="K12" s="76">
        <v>2.86850021486893</v>
      </c>
      <c r="L12" s="76">
        <v>0.8648474430597335</v>
      </c>
      <c r="M12" s="76"/>
      <c r="N12" s="76">
        <v>8.884830253545337</v>
      </c>
      <c r="O12" s="76"/>
      <c r="P12" s="77"/>
      <c r="Q12" s="78"/>
      <c r="R12" s="78"/>
      <c r="S12" s="60" t="s">
        <v>291</v>
      </c>
      <c r="T12" s="60">
        <v>1</v>
      </c>
      <c r="V12" s="79"/>
    </row>
    <row r="13" spans="2:22" ht="12.75">
      <c r="B13" s="79">
        <v>19</v>
      </c>
      <c r="C13" s="60" t="s">
        <v>292</v>
      </c>
      <c r="D13" s="75">
        <v>0.225940625</v>
      </c>
      <c r="E13" s="59" t="s">
        <v>299</v>
      </c>
      <c r="F13" s="76">
        <v>56.3165905631659</v>
      </c>
      <c r="G13" s="76">
        <v>13.24200913242009</v>
      </c>
      <c r="H13" s="76"/>
      <c r="I13" s="76">
        <v>3.65296803652968</v>
      </c>
      <c r="J13" s="76">
        <v>10.045662100456621</v>
      </c>
      <c r="K13" s="76">
        <v>9.1324200913242</v>
      </c>
      <c r="L13" s="76">
        <v>1.36986301369863</v>
      </c>
      <c r="M13" s="76"/>
      <c r="N13" s="76">
        <v>1.21765601217656</v>
      </c>
      <c r="O13" s="76"/>
      <c r="P13" s="77"/>
      <c r="Q13" s="78"/>
      <c r="R13" s="78"/>
      <c r="S13" s="79" t="s">
        <v>291</v>
      </c>
      <c r="T13" s="79">
        <v>1</v>
      </c>
      <c r="V13" s="79"/>
    </row>
    <row r="14" spans="2:22" ht="12.75">
      <c r="B14" s="79">
        <v>18</v>
      </c>
      <c r="C14" s="60" t="s">
        <v>292</v>
      </c>
      <c r="D14" s="75">
        <v>0.68</v>
      </c>
      <c r="E14" s="59" t="s">
        <v>300</v>
      </c>
      <c r="F14" s="76">
        <v>18.8265306122449</v>
      </c>
      <c r="G14" s="76">
        <v>23.36734693877551</v>
      </c>
      <c r="H14" s="76"/>
      <c r="I14" s="76">
        <v>14.591836734693878</v>
      </c>
      <c r="J14" s="76">
        <v>19.23469387755102</v>
      </c>
      <c r="K14" s="76">
        <v>2.8061224489795924</v>
      </c>
      <c r="L14" s="76">
        <v>0.5612244897959184</v>
      </c>
      <c r="M14" s="76"/>
      <c r="N14" s="76">
        <v>8.418367346938776</v>
      </c>
      <c r="O14" s="76"/>
      <c r="P14" s="77"/>
      <c r="Q14" s="78"/>
      <c r="R14" s="78"/>
      <c r="S14" s="60" t="s">
        <v>291</v>
      </c>
      <c r="T14" s="60">
        <v>1</v>
      </c>
      <c r="V14" s="79"/>
    </row>
    <row r="15" spans="2:22" ht="12.75">
      <c r="B15" s="79">
        <v>15</v>
      </c>
      <c r="C15" s="60" t="s">
        <v>292</v>
      </c>
      <c r="D15" s="75">
        <v>10.0936875</v>
      </c>
      <c r="E15" s="59" t="s">
        <v>301</v>
      </c>
      <c r="F15" s="76">
        <v>28.620096352374397</v>
      </c>
      <c r="G15" s="76">
        <v>21.927047487955953</v>
      </c>
      <c r="H15" s="76"/>
      <c r="I15" s="76">
        <v>12.439779766001378</v>
      </c>
      <c r="J15" s="76">
        <v>11.159669649002065</v>
      </c>
      <c r="K15" s="76">
        <v>3.482450103234686</v>
      </c>
      <c r="L15" s="76">
        <v>1.0495526496902958</v>
      </c>
      <c r="M15" s="76"/>
      <c r="N15" s="76">
        <v>7.697866483138335</v>
      </c>
      <c r="O15" s="76"/>
      <c r="P15" s="77"/>
      <c r="Q15" s="78"/>
      <c r="R15" s="78"/>
      <c r="S15" s="60" t="s">
        <v>291</v>
      </c>
      <c r="T15" s="60">
        <v>1</v>
      </c>
      <c r="V15" s="79"/>
    </row>
    <row r="16" spans="2:22" ht="12.75">
      <c r="B16" s="79">
        <v>14</v>
      </c>
      <c r="C16" s="60" t="s">
        <v>292</v>
      </c>
      <c r="D16" s="75">
        <v>10.908249999999999</v>
      </c>
      <c r="E16" s="59" t="s">
        <v>302</v>
      </c>
      <c r="F16" s="76">
        <v>26.965719383203773</v>
      </c>
      <c r="G16" s="76">
        <v>21.963807824646363</v>
      </c>
      <c r="H16" s="76"/>
      <c r="I16" s="76">
        <v>13.138779151268002</v>
      </c>
      <c r="J16" s="76">
        <v>11.826175608512807</v>
      </c>
      <c r="K16" s="76">
        <v>3.8772779406142472</v>
      </c>
      <c r="L16" s="76">
        <v>1.2998598190391233</v>
      </c>
      <c r="M16" s="76"/>
      <c r="N16" s="76">
        <v>7.671721677074042</v>
      </c>
      <c r="O16" s="76"/>
      <c r="P16" s="81"/>
      <c r="Q16" s="82"/>
      <c r="R16" s="82"/>
      <c r="S16" s="79" t="s">
        <v>291</v>
      </c>
      <c r="T16" s="79">
        <v>1</v>
      </c>
      <c r="V16" s="79"/>
    </row>
    <row r="17" spans="2:36" ht="12.75">
      <c r="B17" s="79">
        <v>13</v>
      </c>
      <c r="C17" s="60" t="s">
        <v>292</v>
      </c>
      <c r="D17" s="75">
        <v>14.259890625</v>
      </c>
      <c r="E17" s="59" t="s">
        <v>303</v>
      </c>
      <c r="F17" s="76">
        <v>21.811180971876976</v>
      </c>
      <c r="G17" s="76">
        <v>25.29122191353511</v>
      </c>
      <c r="H17" s="76"/>
      <c r="I17" s="76">
        <v>11.756104693668663</v>
      </c>
      <c r="J17" s="76">
        <v>10.752059267924158</v>
      </c>
      <c r="K17" s="76">
        <v>3.416678851683969</v>
      </c>
      <c r="L17" s="76">
        <v>1.0795925330213967</v>
      </c>
      <c r="M17" s="76"/>
      <c r="N17" s="76">
        <v>12.358044548423255</v>
      </c>
      <c r="O17" s="76"/>
      <c r="P17" s="77"/>
      <c r="Q17" s="78" t="s">
        <v>291</v>
      </c>
      <c r="R17" s="78"/>
      <c r="S17" s="60" t="s">
        <v>291</v>
      </c>
      <c r="T17" s="60">
        <v>8</v>
      </c>
      <c r="V17" s="79"/>
      <c r="AB17" s="80"/>
      <c r="AC17" s="80"/>
      <c r="AD17" s="80"/>
      <c r="AE17" s="80"/>
      <c r="AF17" s="80"/>
      <c r="AG17" s="80"/>
      <c r="AH17" s="80"/>
      <c r="AI17" s="80"/>
      <c r="AJ17" s="80"/>
    </row>
    <row r="18" spans="1:36" s="80" customFormat="1" ht="12.75">
      <c r="A18" s="59"/>
      <c r="B18" s="79">
        <v>28</v>
      </c>
      <c r="C18" s="60" t="s">
        <v>292</v>
      </c>
      <c r="D18" s="75">
        <v>12.11</v>
      </c>
      <c r="E18" s="59" t="s">
        <v>304</v>
      </c>
      <c r="F18" s="236" t="s">
        <v>305</v>
      </c>
      <c r="G18" s="236"/>
      <c r="H18" s="236"/>
      <c r="I18" s="236"/>
      <c r="J18" s="236"/>
      <c r="K18" s="236"/>
      <c r="L18" s="236"/>
      <c r="M18" s="236"/>
      <c r="N18" s="236"/>
      <c r="O18" s="83"/>
      <c r="P18" s="77"/>
      <c r="Q18" s="78" t="s">
        <v>291</v>
      </c>
      <c r="R18" s="78"/>
      <c r="S18" s="60"/>
      <c r="T18" s="60">
        <v>6</v>
      </c>
      <c r="V18" s="79"/>
      <c r="AB18" s="59"/>
      <c r="AC18" s="59"/>
      <c r="AD18" s="59"/>
      <c r="AE18" s="59"/>
      <c r="AF18" s="59"/>
      <c r="AG18" s="59"/>
      <c r="AH18" s="59"/>
      <c r="AI18" s="59"/>
      <c r="AJ18" s="59"/>
    </row>
    <row r="19" spans="2:22" ht="12.75">
      <c r="B19" s="79">
        <v>20</v>
      </c>
      <c r="C19" s="60" t="s">
        <v>292</v>
      </c>
      <c r="D19" s="84">
        <v>32.34515625</v>
      </c>
      <c r="E19" s="59" t="s">
        <v>306</v>
      </c>
      <c r="F19" s="76">
        <v>19.495572846793667</v>
      </c>
      <c r="G19" s="76">
        <v>11.925945800912261</v>
      </c>
      <c r="H19" s="76"/>
      <c r="I19" s="76">
        <v>5.612020391735981</v>
      </c>
      <c r="J19" s="76">
        <v>3.709149449959753</v>
      </c>
      <c r="K19" s="76">
        <v>1.9103836866112154</v>
      </c>
      <c r="L19" s="76">
        <v>0.5902870941776227</v>
      </c>
      <c r="M19" s="76"/>
      <c r="N19" s="76">
        <v>42.81727931312047</v>
      </c>
      <c r="O19" s="76"/>
      <c r="P19" s="81"/>
      <c r="Q19" s="82"/>
      <c r="R19" s="82"/>
      <c r="S19" s="79" t="s">
        <v>291</v>
      </c>
      <c r="T19" s="79">
        <v>1</v>
      </c>
      <c r="V19" s="79"/>
    </row>
    <row r="20" spans="2:22" ht="12.75">
      <c r="B20" s="79">
        <v>12</v>
      </c>
      <c r="C20" s="60" t="s">
        <v>292</v>
      </c>
      <c r="D20" s="75">
        <v>2.1060781250000002</v>
      </c>
      <c r="E20" s="59" t="s">
        <v>307</v>
      </c>
      <c r="F20" s="76">
        <v>7.26552179656539</v>
      </c>
      <c r="G20" s="76">
        <v>39.13474240422721</v>
      </c>
      <c r="H20" s="76"/>
      <c r="I20" s="76">
        <v>14.696169088507267</v>
      </c>
      <c r="J20" s="76">
        <v>12.38441215323646</v>
      </c>
      <c r="K20" s="76">
        <v>2.212681638044914</v>
      </c>
      <c r="L20" s="76">
        <v>0.26420079260237783</v>
      </c>
      <c r="M20" s="76"/>
      <c r="N20" s="76">
        <v>14.993394980184943</v>
      </c>
      <c r="O20" s="76"/>
      <c r="P20" s="81"/>
      <c r="Q20" s="82"/>
      <c r="R20" s="82"/>
      <c r="S20" s="79" t="s">
        <v>291</v>
      </c>
      <c r="T20" s="79">
        <v>2</v>
      </c>
      <c r="V20" s="79"/>
    </row>
    <row r="21" spans="2:22" ht="12.75">
      <c r="B21" s="79">
        <v>11</v>
      </c>
      <c r="C21" s="60" t="s">
        <v>292</v>
      </c>
      <c r="D21" s="75">
        <v>3.146640625</v>
      </c>
      <c r="E21" s="59" t="s">
        <v>308</v>
      </c>
      <c r="F21" s="76">
        <v>5.531022300728637</v>
      </c>
      <c r="G21" s="76">
        <v>41.22322808567012</v>
      </c>
      <c r="H21" s="76"/>
      <c r="I21" s="76">
        <v>11.172444248178405</v>
      </c>
      <c r="J21" s="76">
        <v>9.814528593508498</v>
      </c>
      <c r="K21" s="76">
        <v>1.7663943475380874</v>
      </c>
      <c r="L21" s="76">
        <v>0.2097593287701479</v>
      </c>
      <c r="M21" s="76"/>
      <c r="N21" s="76">
        <v>19.75049679841024</v>
      </c>
      <c r="O21" s="76"/>
      <c r="P21" s="81"/>
      <c r="Q21" s="82"/>
      <c r="R21" s="82"/>
      <c r="S21" s="79" t="s">
        <v>291</v>
      </c>
      <c r="T21" s="79">
        <v>2</v>
      </c>
      <c r="V21" s="79"/>
    </row>
    <row r="22" spans="2:36" ht="14.25">
      <c r="B22" s="69">
        <v>27</v>
      </c>
      <c r="C22" s="69" t="s">
        <v>292</v>
      </c>
      <c r="D22" s="70">
        <v>59.049913312499996</v>
      </c>
      <c r="E22" s="71" t="s">
        <v>309</v>
      </c>
      <c r="F22" s="237" t="s">
        <v>310</v>
      </c>
      <c r="G22" s="237"/>
      <c r="H22" s="237"/>
      <c r="I22" s="237"/>
      <c r="J22" s="237"/>
      <c r="K22" s="237"/>
      <c r="L22" s="237"/>
      <c r="M22" s="237"/>
      <c r="N22" s="237"/>
      <c r="O22" s="69"/>
      <c r="P22" s="85" t="s">
        <v>291</v>
      </c>
      <c r="Q22" s="86"/>
      <c r="R22" s="86"/>
      <c r="S22" s="69"/>
      <c r="T22" s="69">
        <v>2</v>
      </c>
      <c r="V22" s="79"/>
      <c r="AB22" s="80"/>
      <c r="AC22" s="80"/>
      <c r="AD22" s="80"/>
      <c r="AE22" s="80"/>
      <c r="AF22" s="80"/>
      <c r="AG22" s="80"/>
      <c r="AH22" s="80"/>
      <c r="AI22" s="80"/>
      <c r="AJ22" s="80"/>
    </row>
    <row r="23" spans="2:22" ht="14.25">
      <c r="B23" s="69">
        <v>26</v>
      </c>
      <c r="C23" s="69" t="s">
        <v>311</v>
      </c>
      <c r="D23" s="70">
        <v>87.31284753125</v>
      </c>
      <c r="E23" s="71" t="s">
        <v>181</v>
      </c>
      <c r="F23" s="237" t="s">
        <v>312</v>
      </c>
      <c r="G23" s="237"/>
      <c r="H23" s="237"/>
      <c r="I23" s="237"/>
      <c r="J23" s="237"/>
      <c r="K23" s="237"/>
      <c r="L23" s="237"/>
      <c r="M23" s="237"/>
      <c r="N23" s="237"/>
      <c r="O23" s="69"/>
      <c r="P23" s="87" t="s">
        <v>291</v>
      </c>
      <c r="Q23" s="86"/>
      <c r="R23" s="86"/>
      <c r="S23" s="69"/>
      <c r="T23" s="69">
        <v>2</v>
      </c>
      <c r="V23" s="79"/>
    </row>
    <row r="24" spans="2:22" ht="12.75">
      <c r="B24" s="88">
        <v>10</v>
      </c>
      <c r="C24" s="69" t="s">
        <v>313</v>
      </c>
      <c r="D24" s="89">
        <v>3.9432343750000003</v>
      </c>
      <c r="E24" s="71" t="s">
        <v>314</v>
      </c>
      <c r="F24" s="90">
        <v>4.907488986784141</v>
      </c>
      <c r="G24" s="90">
        <v>26.281938325991188</v>
      </c>
      <c r="H24" s="90"/>
      <c r="I24" s="90">
        <v>19.533039647577095</v>
      </c>
      <c r="J24" s="90">
        <v>15.268722466960355</v>
      </c>
      <c r="K24" s="90">
        <v>2.405286343612335</v>
      </c>
      <c r="L24" s="90">
        <v>0.9515418502202644</v>
      </c>
      <c r="M24" s="90"/>
      <c r="N24" s="90">
        <v>20.114537444933923</v>
      </c>
      <c r="O24" s="90"/>
      <c r="P24" s="85" t="s">
        <v>291</v>
      </c>
      <c r="Q24" s="86"/>
      <c r="R24" s="86"/>
      <c r="S24" s="69" t="s">
        <v>291</v>
      </c>
      <c r="T24" s="69">
        <v>3</v>
      </c>
      <c r="V24" s="79"/>
    </row>
    <row r="25" spans="2:22" ht="12.75">
      <c r="B25" s="79">
        <v>9</v>
      </c>
      <c r="C25" s="60" t="s">
        <v>315</v>
      </c>
      <c r="D25" s="75">
        <v>2.2231875</v>
      </c>
      <c r="E25" s="59" t="s">
        <v>316</v>
      </c>
      <c r="F25" s="76">
        <v>1.2038774233896188</v>
      </c>
      <c r="G25" s="76">
        <v>26.360225140712952</v>
      </c>
      <c r="H25" s="76"/>
      <c r="I25" s="76">
        <v>14.36835522201376</v>
      </c>
      <c r="J25" s="76">
        <v>7.95809881175735</v>
      </c>
      <c r="K25" s="76">
        <v>0.75046904315197</v>
      </c>
      <c r="L25" s="76">
        <v>0.04690431519699813</v>
      </c>
      <c r="M25" s="76"/>
      <c r="N25" s="76">
        <v>33.13008130081301</v>
      </c>
      <c r="O25" s="76"/>
      <c r="P25" s="77"/>
      <c r="Q25" s="78"/>
      <c r="R25" s="78"/>
      <c r="S25" s="60" t="s">
        <v>291</v>
      </c>
      <c r="T25" s="60">
        <v>1</v>
      </c>
      <c r="V25" s="79"/>
    </row>
    <row r="26" spans="2:22" ht="12.75">
      <c r="B26" s="79">
        <v>8</v>
      </c>
      <c r="C26" s="60" t="s">
        <v>315</v>
      </c>
      <c r="D26" s="75">
        <v>5.3255156249999995</v>
      </c>
      <c r="E26" s="59" t="s">
        <v>317</v>
      </c>
      <c r="F26" s="76">
        <v>2.761637396356989</v>
      </c>
      <c r="G26" s="76">
        <v>26.813344649735587</v>
      </c>
      <c r="H26" s="76"/>
      <c r="I26" s="76">
        <v>13.925703466736305</v>
      </c>
      <c r="J26" s="76">
        <v>9.068355422080042</v>
      </c>
      <c r="K26" s="76">
        <v>1.0315335901286153</v>
      </c>
      <c r="L26" s="76">
        <v>0.07181562969249854</v>
      </c>
      <c r="M26" s="76"/>
      <c r="N26" s="76">
        <v>32.082000391721614</v>
      </c>
      <c r="O26" s="76"/>
      <c r="P26" s="77"/>
      <c r="Q26" s="78"/>
      <c r="R26" s="78"/>
      <c r="S26" s="60" t="s">
        <v>291</v>
      </c>
      <c r="T26" s="60">
        <v>2</v>
      </c>
      <c r="V26" s="79"/>
    </row>
    <row r="27" spans="2:22" ht="12.75">
      <c r="B27" s="79">
        <v>7</v>
      </c>
      <c r="C27" s="60" t="s">
        <v>315</v>
      </c>
      <c r="D27" s="75">
        <v>7.2889687499999996</v>
      </c>
      <c r="E27" s="59" t="s">
        <v>318</v>
      </c>
      <c r="F27" s="76">
        <v>2.680146883494682</v>
      </c>
      <c r="G27" s="76">
        <v>27.526348419094855</v>
      </c>
      <c r="H27" s="76"/>
      <c r="I27" s="76">
        <v>14.807573084076491</v>
      </c>
      <c r="J27" s="76">
        <v>9.886022223281987</v>
      </c>
      <c r="K27" s="76">
        <v>1.1063951547522533</v>
      </c>
      <c r="L27" s="76">
        <v>0.06676522485573944</v>
      </c>
      <c r="M27" s="76"/>
      <c r="N27" s="76">
        <v>29.629453002050642</v>
      </c>
      <c r="O27" s="76"/>
      <c r="P27" s="81"/>
      <c r="Q27" s="82"/>
      <c r="R27" s="82"/>
      <c r="S27" s="79" t="s">
        <v>291</v>
      </c>
      <c r="T27" s="79">
        <v>1</v>
      </c>
      <c r="V27" s="79"/>
    </row>
    <row r="28" spans="1:36" s="80" customFormat="1" ht="12.75">
      <c r="A28" s="59"/>
      <c r="B28" s="79">
        <v>6</v>
      </c>
      <c r="C28" s="60" t="s">
        <v>315</v>
      </c>
      <c r="D28" s="75">
        <v>0.1322590625</v>
      </c>
      <c r="E28" s="59" t="s">
        <v>319</v>
      </c>
      <c r="F28" s="76">
        <v>0</v>
      </c>
      <c r="G28" s="76">
        <v>0.5305039787798408</v>
      </c>
      <c r="H28" s="76"/>
      <c r="I28" s="76">
        <v>19.36339522546419</v>
      </c>
      <c r="J28" s="76">
        <v>31.56498673740053</v>
      </c>
      <c r="K28" s="76">
        <v>18.567639257294427</v>
      </c>
      <c r="L28" s="76">
        <v>1.8567639257294428</v>
      </c>
      <c r="M28" s="76"/>
      <c r="N28" s="76">
        <v>12.9973474801061</v>
      </c>
      <c r="O28" s="76"/>
      <c r="P28" s="81"/>
      <c r="Q28" s="82"/>
      <c r="R28" s="82"/>
      <c r="S28" s="79" t="s">
        <v>291</v>
      </c>
      <c r="T28" s="79">
        <v>2</v>
      </c>
      <c r="V28" s="79"/>
      <c r="AB28" s="59"/>
      <c r="AC28" s="59"/>
      <c r="AD28" s="59"/>
      <c r="AE28" s="59"/>
      <c r="AF28" s="59"/>
      <c r="AG28" s="59"/>
      <c r="AH28" s="59"/>
      <c r="AI28" s="59"/>
      <c r="AJ28" s="59"/>
    </row>
    <row r="29" spans="2:22" ht="12.75">
      <c r="B29" s="88">
        <v>5</v>
      </c>
      <c r="C29" s="69" t="s">
        <v>315</v>
      </c>
      <c r="D29" s="89">
        <v>9.498546874999999</v>
      </c>
      <c r="E29" s="71" t="s">
        <v>320</v>
      </c>
      <c r="F29" s="90">
        <v>3.809279859484777</v>
      </c>
      <c r="G29" s="90">
        <v>27.634660421545664</v>
      </c>
      <c r="H29" s="90"/>
      <c r="I29" s="90">
        <v>15.551814988290399</v>
      </c>
      <c r="J29" s="90">
        <v>11.413202576112411</v>
      </c>
      <c r="K29" s="90">
        <v>2.667593676814988</v>
      </c>
      <c r="L29" s="90">
        <v>0.2671252927400468</v>
      </c>
      <c r="M29" s="90"/>
      <c r="N29" s="90">
        <v>26.229508196721312</v>
      </c>
      <c r="O29" s="90"/>
      <c r="P29" s="85" t="s">
        <v>291</v>
      </c>
      <c r="Q29" s="86"/>
      <c r="R29" s="86"/>
      <c r="S29" s="69" t="s">
        <v>291</v>
      </c>
      <c r="T29" s="69">
        <v>3</v>
      </c>
      <c r="U29" s="80"/>
      <c r="V29" s="79"/>
    </row>
    <row r="30" spans="2:22" ht="12.75">
      <c r="B30" s="79">
        <v>4</v>
      </c>
      <c r="C30" s="60" t="s">
        <v>321</v>
      </c>
      <c r="D30" s="75">
        <v>0.7498046875</v>
      </c>
      <c r="E30" s="59" t="s">
        <v>322</v>
      </c>
      <c r="F30" s="76">
        <v>0</v>
      </c>
      <c r="G30" s="76">
        <v>3.4128097241701725</v>
      </c>
      <c r="H30" s="76"/>
      <c r="I30" s="76">
        <v>17.812061711079945</v>
      </c>
      <c r="J30" s="76">
        <v>22.300140252454415</v>
      </c>
      <c r="K30" s="76">
        <v>19.962599345488545</v>
      </c>
      <c r="L30" s="76">
        <v>1.963534361851332</v>
      </c>
      <c r="M30" s="76"/>
      <c r="N30" s="76">
        <v>21.36512388966807</v>
      </c>
      <c r="O30" s="76"/>
      <c r="P30" s="77"/>
      <c r="Q30" s="78"/>
      <c r="R30" s="78"/>
      <c r="S30" s="60" t="s">
        <v>291</v>
      </c>
      <c r="T30" s="60">
        <v>1</v>
      </c>
      <c r="U30" s="80"/>
      <c r="V30" s="79"/>
    </row>
    <row r="31" spans="2:36" ht="12.75">
      <c r="B31" s="88">
        <v>3</v>
      </c>
      <c r="C31" s="69" t="s">
        <v>321</v>
      </c>
      <c r="D31" s="89">
        <v>1.708109375</v>
      </c>
      <c r="E31" s="71" t="s">
        <v>323</v>
      </c>
      <c r="F31" s="90">
        <v>0.12155591572123176</v>
      </c>
      <c r="G31" s="90">
        <v>8.6709886547812</v>
      </c>
      <c r="H31" s="90"/>
      <c r="I31" s="90">
        <v>17.88897893030794</v>
      </c>
      <c r="J31" s="90">
        <v>21.79902755267423</v>
      </c>
      <c r="K31" s="90">
        <v>24.08833063209076</v>
      </c>
      <c r="L31" s="90">
        <v>3.403565640194489</v>
      </c>
      <c r="M31" s="90"/>
      <c r="N31" s="90">
        <v>16.02512155591572</v>
      </c>
      <c r="O31" s="90"/>
      <c r="P31" s="85" t="s">
        <v>291</v>
      </c>
      <c r="Q31" s="86"/>
      <c r="R31" s="86"/>
      <c r="S31" s="69" t="s">
        <v>291</v>
      </c>
      <c r="T31" s="69">
        <v>5</v>
      </c>
      <c r="V31" s="79"/>
      <c r="AB31" s="80"/>
      <c r="AC31" s="80"/>
      <c r="AD31" s="80"/>
      <c r="AE31" s="80"/>
      <c r="AF31" s="80"/>
      <c r="AG31" s="80"/>
      <c r="AH31" s="80"/>
      <c r="AI31" s="80"/>
      <c r="AJ31" s="80"/>
    </row>
    <row r="32" spans="1:36" s="80" customFormat="1" ht="12.75">
      <c r="A32" s="59"/>
      <c r="B32" s="88">
        <v>2</v>
      </c>
      <c r="C32" s="69" t="s">
        <v>324</v>
      </c>
      <c r="D32" s="89">
        <v>0.6079515625</v>
      </c>
      <c r="E32" s="71" t="s">
        <v>325</v>
      </c>
      <c r="F32" s="90">
        <v>0</v>
      </c>
      <c r="G32" s="90">
        <v>7.004555808656035</v>
      </c>
      <c r="H32" s="90"/>
      <c r="I32" s="90">
        <v>8.428246013667424</v>
      </c>
      <c r="J32" s="90">
        <v>20.387243735763096</v>
      </c>
      <c r="K32" s="90">
        <v>26.93621867881549</v>
      </c>
      <c r="L32" s="90">
        <v>35.19362186788155</v>
      </c>
      <c r="M32" s="90"/>
      <c r="N32" s="90">
        <v>0.11389521640091116</v>
      </c>
      <c r="O32" s="90"/>
      <c r="P32" s="85"/>
      <c r="Q32" s="86"/>
      <c r="R32" s="86"/>
      <c r="S32" s="69" t="s">
        <v>291</v>
      </c>
      <c r="T32" s="69">
        <v>2</v>
      </c>
      <c r="V32" s="79"/>
      <c r="AB32" s="59"/>
      <c r="AC32" s="59"/>
      <c r="AD32" s="59"/>
      <c r="AE32" s="59"/>
      <c r="AF32" s="59"/>
      <c r="AG32" s="59"/>
      <c r="AH32" s="59"/>
      <c r="AI32" s="59"/>
      <c r="AJ32" s="59"/>
    </row>
    <row r="33" spans="2:22" ht="12.75">
      <c r="B33" s="88">
        <v>1</v>
      </c>
      <c r="C33" s="69" t="s">
        <v>326</v>
      </c>
      <c r="D33" s="89">
        <v>1.2521484375</v>
      </c>
      <c r="E33" s="71" t="s">
        <v>327</v>
      </c>
      <c r="F33" s="90">
        <v>0</v>
      </c>
      <c r="G33" s="90">
        <v>2.7492363232435433</v>
      </c>
      <c r="H33" s="90"/>
      <c r="I33" s="90">
        <v>9.77506248264371</v>
      </c>
      <c r="J33" s="90">
        <v>16.467647875590114</v>
      </c>
      <c r="K33" s="90">
        <v>34.9902804776451</v>
      </c>
      <c r="L33" s="90">
        <v>30.630380449875037</v>
      </c>
      <c r="M33" s="90"/>
      <c r="N33" s="90">
        <v>2.4715356845320744</v>
      </c>
      <c r="O33" s="90"/>
      <c r="P33" s="87"/>
      <c r="Q33" s="91"/>
      <c r="R33" s="91"/>
      <c r="S33" s="88" t="s">
        <v>291</v>
      </c>
      <c r="T33" s="88">
        <v>2</v>
      </c>
      <c r="V33" s="79"/>
    </row>
    <row r="34" spans="1:20" s="80" customFormat="1" ht="14.25">
      <c r="A34" s="59"/>
      <c r="B34" s="79">
        <v>30</v>
      </c>
      <c r="C34" s="60" t="s">
        <v>328</v>
      </c>
      <c r="D34" s="92">
        <v>680</v>
      </c>
      <c r="E34" s="59" t="s">
        <v>197</v>
      </c>
      <c r="F34" s="232" t="s">
        <v>329</v>
      </c>
      <c r="G34" s="232"/>
      <c r="H34" s="232"/>
      <c r="I34" s="232"/>
      <c r="J34" s="232"/>
      <c r="K34" s="232"/>
      <c r="L34" s="232"/>
      <c r="M34" s="232"/>
      <c r="N34" s="232"/>
      <c r="O34" s="60"/>
      <c r="P34" s="81" t="s">
        <v>291</v>
      </c>
      <c r="Q34" s="78"/>
      <c r="R34" s="78"/>
      <c r="S34" s="60"/>
      <c r="T34" s="79">
        <v>1</v>
      </c>
    </row>
    <row r="35" spans="2:20" ht="14.25">
      <c r="B35" s="79">
        <v>25</v>
      </c>
      <c r="C35" s="60" t="s">
        <v>328</v>
      </c>
      <c r="D35" s="92">
        <v>920</v>
      </c>
      <c r="E35" s="59" t="s">
        <v>179</v>
      </c>
      <c r="F35" s="233" t="s">
        <v>330</v>
      </c>
      <c r="G35" s="233"/>
      <c r="H35" s="233"/>
      <c r="I35" s="233"/>
      <c r="J35" s="233"/>
      <c r="K35" s="233"/>
      <c r="L35" s="233"/>
      <c r="M35" s="233"/>
      <c r="N35" s="233"/>
      <c r="O35" s="60"/>
      <c r="P35" s="77" t="s">
        <v>291</v>
      </c>
      <c r="Q35" s="78"/>
      <c r="R35" s="78"/>
      <c r="T35" s="79">
        <v>1</v>
      </c>
    </row>
    <row r="36" spans="2:20" ht="12.75">
      <c r="B36" s="93" t="s">
        <v>331</v>
      </c>
      <c r="C36" s="60" t="s">
        <v>328</v>
      </c>
      <c r="D36" s="93" t="s">
        <v>331</v>
      </c>
      <c r="E36" s="59" t="s">
        <v>332</v>
      </c>
      <c r="F36" s="233" t="s">
        <v>305</v>
      </c>
      <c r="G36" s="233"/>
      <c r="H36" s="233"/>
      <c r="I36" s="233"/>
      <c r="J36" s="233"/>
      <c r="K36" s="233"/>
      <c r="L36" s="233"/>
      <c r="M36" s="233"/>
      <c r="N36" s="233"/>
      <c r="O36" s="60"/>
      <c r="P36" s="81" t="s">
        <v>291</v>
      </c>
      <c r="Q36" s="78"/>
      <c r="R36" s="82" t="s">
        <v>291</v>
      </c>
      <c r="S36" s="79" t="s">
        <v>291</v>
      </c>
      <c r="T36" s="79">
        <v>34</v>
      </c>
    </row>
    <row r="37" spans="2:20" ht="13.5" thickBot="1">
      <c r="B37" s="94" t="s">
        <v>331</v>
      </c>
      <c r="C37" s="95" t="s">
        <v>328</v>
      </c>
      <c r="D37" s="94" t="s">
        <v>331</v>
      </c>
      <c r="E37" s="96" t="s">
        <v>333</v>
      </c>
      <c r="F37" s="234" t="s">
        <v>163</v>
      </c>
      <c r="G37" s="234"/>
      <c r="H37" s="234"/>
      <c r="I37" s="234"/>
      <c r="J37" s="234"/>
      <c r="K37" s="234"/>
      <c r="L37" s="234"/>
      <c r="M37" s="234"/>
      <c r="N37" s="234"/>
      <c r="O37" s="95"/>
      <c r="P37" s="97" t="s">
        <v>291</v>
      </c>
      <c r="Q37" s="98"/>
      <c r="R37" s="99" t="s">
        <v>291</v>
      </c>
      <c r="S37" s="100" t="s">
        <v>291</v>
      </c>
      <c r="T37" s="101">
        <v>18</v>
      </c>
    </row>
    <row r="38" spans="1:19" ht="15" customHeight="1">
      <c r="A38" s="102">
        <v>1</v>
      </c>
      <c r="B38" s="59" t="s">
        <v>334</v>
      </c>
      <c r="P38" s="104"/>
      <c r="Q38" s="41"/>
      <c r="R38" s="41"/>
      <c r="S38" s="41"/>
    </row>
    <row r="39" spans="1:15" ht="14.25">
      <c r="A39" s="102">
        <v>2</v>
      </c>
      <c r="B39" s="105" t="s">
        <v>335</v>
      </c>
      <c r="C39" s="4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</row>
    <row r="40" spans="1:2" ht="14.25">
      <c r="A40" s="102">
        <v>3</v>
      </c>
      <c r="B40" s="59" t="s">
        <v>336</v>
      </c>
    </row>
  </sheetData>
  <sheetProtection/>
  <mergeCells count="14">
    <mergeCell ref="B1:E1"/>
    <mergeCell ref="B2:S2"/>
    <mergeCell ref="F3:N3"/>
    <mergeCell ref="F4:G4"/>
    <mergeCell ref="I4:L4"/>
    <mergeCell ref="P4:S4"/>
    <mergeCell ref="F34:N34"/>
    <mergeCell ref="F35:N35"/>
    <mergeCell ref="F36:N36"/>
    <mergeCell ref="F37:N37"/>
    <mergeCell ref="F6:N6"/>
    <mergeCell ref="F18:N18"/>
    <mergeCell ref="F22:N22"/>
    <mergeCell ref="F23:N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G6" sqref="G6:H58"/>
    </sheetView>
  </sheetViews>
  <sheetFormatPr defaultColWidth="8.8515625" defaultRowHeight="12.75"/>
  <cols>
    <col min="1" max="1" width="5.7109375" style="34" customWidth="1"/>
    <col min="2" max="2" width="5.28125" style="33" bestFit="1" customWidth="1"/>
    <col min="3" max="3" width="9.00390625" style="33" bestFit="1" customWidth="1"/>
    <col min="4" max="4" width="9.00390625" style="34" bestFit="1" customWidth="1"/>
    <col min="5" max="5" width="9.00390625" style="34" customWidth="1"/>
    <col min="6" max="6" width="12.421875" style="35" customWidth="1"/>
    <col min="7" max="7" width="48.28125" style="21" customWidth="1"/>
    <col min="8" max="8" width="14.140625" style="34" bestFit="1" customWidth="1"/>
    <col min="9" max="9" width="10.8515625" style="1" bestFit="1" customWidth="1"/>
    <col min="10" max="10" width="8.140625" style="34" bestFit="1" customWidth="1"/>
    <col min="11" max="11" width="7.8515625" style="34" bestFit="1" customWidth="1"/>
    <col min="12" max="12" width="5.7109375" style="34" bestFit="1" customWidth="1"/>
    <col min="13" max="16384" width="8.8515625" style="21" customWidth="1"/>
  </cols>
  <sheetData>
    <row r="1" ht="12.75">
      <c r="A1" s="32" t="s">
        <v>144</v>
      </c>
    </row>
    <row r="2" spans="1:12" ht="13.5" thickBot="1">
      <c r="A2" s="36" t="s">
        <v>265</v>
      </c>
      <c r="B2" s="37"/>
      <c r="C2" s="37"/>
      <c r="D2" s="38"/>
      <c r="E2" s="38"/>
      <c r="F2" s="39"/>
      <c r="G2" s="40"/>
      <c r="H2" s="38"/>
      <c r="I2" s="38"/>
      <c r="J2" s="38"/>
      <c r="K2" s="38"/>
      <c r="L2" s="38"/>
    </row>
    <row r="3" spans="1:11" ht="12.75">
      <c r="A3" s="41" t="s">
        <v>145</v>
      </c>
      <c r="B3" s="42" t="s">
        <v>146</v>
      </c>
      <c r="C3" s="42" t="s">
        <v>147</v>
      </c>
      <c r="D3" s="41"/>
      <c r="E3" s="41"/>
      <c r="F3" s="43"/>
      <c r="G3" s="32"/>
      <c r="I3" s="34"/>
      <c r="J3" s="44"/>
      <c r="K3" s="45"/>
    </row>
    <row r="4" spans="1:11" ht="12.75">
      <c r="A4" s="41" t="s">
        <v>148</v>
      </c>
      <c r="B4" s="42" t="s">
        <v>149</v>
      </c>
      <c r="C4" s="42" t="s">
        <v>150</v>
      </c>
      <c r="D4" s="41" t="s">
        <v>59</v>
      </c>
      <c r="E4" s="41"/>
      <c r="F4" s="42" t="s">
        <v>151</v>
      </c>
      <c r="H4" s="41" t="s">
        <v>152</v>
      </c>
      <c r="I4" s="41" t="s">
        <v>153</v>
      </c>
      <c r="J4" s="44" t="s">
        <v>34</v>
      </c>
      <c r="K4" s="41" t="s">
        <v>154</v>
      </c>
    </row>
    <row r="5" spans="1:12" ht="13.5" thickBot="1">
      <c r="A5" s="12" t="s">
        <v>155</v>
      </c>
      <c r="B5" s="46" t="s">
        <v>150</v>
      </c>
      <c r="C5" s="46" t="s">
        <v>156</v>
      </c>
      <c r="D5" s="12" t="s">
        <v>157</v>
      </c>
      <c r="E5" s="12"/>
      <c r="F5" s="46" t="s">
        <v>158</v>
      </c>
      <c r="G5" s="12" t="s">
        <v>16</v>
      </c>
      <c r="H5" s="12" t="s">
        <v>159</v>
      </c>
      <c r="I5" s="12" t="s">
        <v>160</v>
      </c>
      <c r="J5" s="12" t="s">
        <v>161</v>
      </c>
      <c r="K5" s="12" t="s">
        <v>162</v>
      </c>
      <c r="L5" s="12" t="s">
        <v>71</v>
      </c>
    </row>
    <row r="6" spans="1:10" ht="12.75">
      <c r="A6" s="34">
        <v>1</v>
      </c>
      <c r="B6" s="33">
        <v>0.1</v>
      </c>
      <c r="C6" s="33" t="s">
        <v>163</v>
      </c>
      <c r="D6" s="33">
        <v>1.524390243902439</v>
      </c>
      <c r="E6" s="33">
        <v>5</v>
      </c>
      <c r="G6" s="21" t="s">
        <v>164</v>
      </c>
      <c r="H6" s="47">
        <v>4522211223612</v>
      </c>
      <c r="I6" s="34" t="s">
        <v>36</v>
      </c>
      <c r="J6" s="34" t="s">
        <v>165</v>
      </c>
    </row>
    <row r="7" spans="1:12" ht="12.75">
      <c r="A7" s="34">
        <v>2</v>
      </c>
      <c r="B7" s="33">
        <v>0.3</v>
      </c>
      <c r="C7" s="33" t="s">
        <v>163</v>
      </c>
      <c r="D7" s="33">
        <v>1.524390243902439</v>
      </c>
      <c r="E7" s="33">
        <v>5</v>
      </c>
      <c r="F7" s="35" t="s">
        <v>166</v>
      </c>
      <c r="G7" s="21" t="s">
        <v>167</v>
      </c>
      <c r="H7" s="47">
        <v>4522231223601</v>
      </c>
      <c r="I7" s="34" t="s">
        <v>36</v>
      </c>
      <c r="J7" s="34" t="s">
        <v>165</v>
      </c>
      <c r="K7" s="34" t="s">
        <v>168</v>
      </c>
      <c r="L7" s="34" t="s">
        <v>169</v>
      </c>
    </row>
    <row r="8" spans="1:9" ht="12.75">
      <c r="A8" s="34">
        <v>3</v>
      </c>
      <c r="B8" s="33">
        <v>1.2</v>
      </c>
      <c r="C8" s="33" t="s">
        <v>163</v>
      </c>
      <c r="D8" s="33">
        <v>4.573170731707317</v>
      </c>
      <c r="E8" s="47">
        <v>15</v>
      </c>
      <c r="G8" s="21" t="s">
        <v>170</v>
      </c>
      <c r="H8" s="47">
        <v>4522431223458</v>
      </c>
      <c r="I8" s="34" t="s">
        <v>36</v>
      </c>
    </row>
    <row r="9" spans="1:12" ht="12.75">
      <c r="A9" s="34">
        <v>4</v>
      </c>
      <c r="B9" s="33">
        <v>2.4</v>
      </c>
      <c r="C9" s="33">
        <v>1.5</v>
      </c>
      <c r="D9" s="47">
        <v>33.53658536585366</v>
      </c>
      <c r="E9" s="47">
        <v>110</v>
      </c>
      <c r="F9" s="35" t="s">
        <v>171</v>
      </c>
      <c r="G9" s="21" t="s">
        <v>172</v>
      </c>
      <c r="H9" s="47">
        <v>4524271223333</v>
      </c>
      <c r="I9" s="34" t="s">
        <v>36</v>
      </c>
      <c r="J9" s="34" t="s">
        <v>165</v>
      </c>
      <c r="K9" s="34" t="s">
        <v>168</v>
      </c>
      <c r="L9" s="34" t="s">
        <v>169</v>
      </c>
    </row>
    <row r="10" spans="1:9" ht="12.75">
      <c r="A10" s="34">
        <v>5</v>
      </c>
      <c r="B10" s="33">
        <v>2.7</v>
      </c>
      <c r="C10" s="33" t="s">
        <v>163</v>
      </c>
      <c r="D10" s="47">
        <v>10.060975609756099</v>
      </c>
      <c r="E10" s="47">
        <v>33</v>
      </c>
      <c r="F10" s="35" t="s">
        <v>173</v>
      </c>
      <c r="G10" s="21" t="s">
        <v>174</v>
      </c>
      <c r="H10" s="47">
        <v>4523311223406</v>
      </c>
      <c r="I10" s="34" t="s">
        <v>175</v>
      </c>
    </row>
    <row r="11" spans="1:12" ht="12.75">
      <c r="A11" s="34">
        <v>6</v>
      </c>
      <c r="B11" s="33">
        <v>6.4</v>
      </c>
      <c r="C11" s="33">
        <v>0.16</v>
      </c>
      <c r="D11" s="47">
        <v>28.963414634146343</v>
      </c>
      <c r="E11" s="47">
        <v>95</v>
      </c>
      <c r="F11" s="35" t="s">
        <v>176</v>
      </c>
      <c r="G11" s="21" t="s">
        <v>177</v>
      </c>
      <c r="H11" s="47">
        <v>4524311223032</v>
      </c>
      <c r="I11" s="34" t="s">
        <v>36</v>
      </c>
      <c r="J11" s="34" t="s">
        <v>165</v>
      </c>
      <c r="K11" s="34" t="s">
        <v>168</v>
      </c>
      <c r="L11" s="34" t="s">
        <v>169</v>
      </c>
    </row>
    <row r="12" spans="1:12" ht="12.75">
      <c r="A12" s="34">
        <v>7</v>
      </c>
      <c r="B12" s="33">
        <v>7.9</v>
      </c>
      <c r="C12" s="33" t="s">
        <v>163</v>
      </c>
      <c r="D12" s="47">
        <v>22.865853658536587</v>
      </c>
      <c r="E12" s="47">
        <v>75</v>
      </c>
      <c r="F12" s="35" t="s">
        <v>178</v>
      </c>
      <c r="G12" s="21" t="s">
        <v>179</v>
      </c>
      <c r="H12" s="47">
        <v>4523351222945</v>
      </c>
      <c r="I12" s="34" t="s">
        <v>36</v>
      </c>
      <c r="J12" s="34" t="s">
        <v>165</v>
      </c>
      <c r="K12" s="34" t="s">
        <v>168</v>
      </c>
      <c r="L12" s="34" t="s">
        <v>169</v>
      </c>
    </row>
    <row r="13" spans="1:12" ht="12.75">
      <c r="A13" s="34">
        <v>8</v>
      </c>
      <c r="B13" s="33">
        <v>8</v>
      </c>
      <c r="C13" s="33">
        <v>0.05</v>
      </c>
      <c r="D13" s="47">
        <v>24.390243902439025</v>
      </c>
      <c r="E13" s="47">
        <v>80</v>
      </c>
      <c r="F13" s="35" t="s">
        <v>180</v>
      </c>
      <c r="G13" s="21" t="s">
        <v>181</v>
      </c>
      <c r="H13" s="47">
        <v>14210750</v>
      </c>
      <c r="I13" s="34" t="s">
        <v>36</v>
      </c>
      <c r="J13" s="34" t="s">
        <v>165</v>
      </c>
      <c r="K13" s="34" t="s">
        <v>168</v>
      </c>
      <c r="L13" s="34" t="s">
        <v>169</v>
      </c>
    </row>
    <row r="14" spans="1:12" ht="12.75">
      <c r="A14" s="34">
        <v>9</v>
      </c>
      <c r="B14" s="33">
        <v>9.1</v>
      </c>
      <c r="C14" s="33">
        <v>0.5</v>
      </c>
      <c r="D14" s="47">
        <v>38.109756097560975</v>
      </c>
      <c r="E14" s="47">
        <v>125</v>
      </c>
      <c r="F14" s="35" t="s">
        <v>182</v>
      </c>
      <c r="G14" s="21" t="s">
        <v>183</v>
      </c>
      <c r="H14" s="47">
        <v>4523521222815</v>
      </c>
      <c r="I14" s="34" t="s">
        <v>36</v>
      </c>
      <c r="J14" s="34" t="s">
        <v>165</v>
      </c>
      <c r="K14" s="34" t="s">
        <v>168</v>
      </c>
      <c r="L14" s="34" t="s">
        <v>169</v>
      </c>
    </row>
    <row r="15" spans="1:12" ht="12.75">
      <c r="A15" s="34">
        <v>10</v>
      </c>
      <c r="B15" s="33">
        <v>12.1</v>
      </c>
      <c r="C15" s="33">
        <v>0.7</v>
      </c>
      <c r="D15" s="47">
        <v>50.30487804878049</v>
      </c>
      <c r="E15" s="47">
        <v>165</v>
      </c>
      <c r="F15" s="35" t="s">
        <v>184</v>
      </c>
      <c r="G15" s="21" t="s">
        <v>185</v>
      </c>
      <c r="H15" s="47">
        <v>4523401222510</v>
      </c>
      <c r="I15" s="34" t="s">
        <v>36</v>
      </c>
      <c r="J15" s="34" t="s">
        <v>165</v>
      </c>
      <c r="K15" s="34" t="s">
        <v>168</v>
      </c>
      <c r="L15" s="34" t="s">
        <v>169</v>
      </c>
    </row>
    <row r="16" spans="1:12" ht="12.75">
      <c r="A16" s="34">
        <v>11</v>
      </c>
      <c r="B16" s="33">
        <v>13.4</v>
      </c>
      <c r="C16" s="33" t="s">
        <v>163</v>
      </c>
      <c r="D16" s="47">
        <v>45.426829268292686</v>
      </c>
      <c r="E16" s="47">
        <v>149</v>
      </c>
      <c r="F16" s="35" t="s">
        <v>186</v>
      </c>
      <c r="G16" s="21" t="s">
        <v>187</v>
      </c>
      <c r="H16" s="47">
        <v>4522551222445</v>
      </c>
      <c r="I16" s="34" t="s">
        <v>36</v>
      </c>
      <c r="J16" s="34" t="s">
        <v>165</v>
      </c>
      <c r="K16" s="34" t="s">
        <v>168</v>
      </c>
      <c r="L16" s="34" t="s">
        <v>169</v>
      </c>
    </row>
    <row r="17" spans="1:12" ht="12.75">
      <c r="A17" s="34">
        <v>12</v>
      </c>
      <c r="B17" s="33">
        <v>16.6</v>
      </c>
      <c r="C17" s="33">
        <v>0.4</v>
      </c>
      <c r="D17" s="47">
        <v>62.5</v>
      </c>
      <c r="E17" s="47">
        <v>205</v>
      </c>
      <c r="F17" s="35" t="s">
        <v>188</v>
      </c>
      <c r="G17" s="21" t="s">
        <v>189</v>
      </c>
      <c r="H17" s="47">
        <v>4521051222232</v>
      </c>
      <c r="I17" s="34" t="s">
        <v>36</v>
      </c>
      <c r="J17" s="34" t="s">
        <v>165</v>
      </c>
      <c r="K17" s="34" t="s">
        <v>168</v>
      </c>
      <c r="L17" s="34" t="s">
        <v>169</v>
      </c>
    </row>
    <row r="18" spans="1:10" ht="12.75">
      <c r="A18" s="34">
        <v>13</v>
      </c>
      <c r="B18" s="33" t="s">
        <v>163</v>
      </c>
      <c r="D18" s="33"/>
      <c r="E18" s="47">
        <v>0</v>
      </c>
      <c r="G18" s="21" t="s">
        <v>190</v>
      </c>
      <c r="I18" s="34" t="s">
        <v>36</v>
      </c>
      <c r="J18" s="34" t="s">
        <v>165</v>
      </c>
    </row>
    <row r="19" spans="1:10" ht="12.75">
      <c r="A19" s="34">
        <v>14</v>
      </c>
      <c r="B19" s="33" t="s">
        <v>163</v>
      </c>
      <c r="D19" s="33"/>
      <c r="E19" s="47">
        <v>0</v>
      </c>
      <c r="G19" s="21" t="s">
        <v>191</v>
      </c>
      <c r="H19" s="47"/>
      <c r="I19" s="34" t="s">
        <v>36</v>
      </c>
      <c r="J19" s="34" t="s">
        <v>165</v>
      </c>
    </row>
    <row r="20" spans="1:12" ht="12.75">
      <c r="A20" s="34">
        <v>15</v>
      </c>
      <c r="B20" s="33" t="s">
        <v>163</v>
      </c>
      <c r="C20" s="33">
        <v>17.9</v>
      </c>
      <c r="D20" s="47">
        <v>457.31707317073176</v>
      </c>
      <c r="E20" s="47">
        <v>1500</v>
      </c>
      <c r="F20" s="35" t="s">
        <v>192</v>
      </c>
      <c r="G20" s="21" t="s">
        <v>193</v>
      </c>
      <c r="H20" s="47">
        <v>4517551220643</v>
      </c>
      <c r="I20" s="34" t="s">
        <v>36</v>
      </c>
      <c r="J20" s="34" t="s">
        <v>165</v>
      </c>
      <c r="K20" s="34" t="s">
        <v>168</v>
      </c>
      <c r="L20" s="34" t="s">
        <v>169</v>
      </c>
    </row>
    <row r="21" spans="1:10" ht="12.75">
      <c r="A21" s="34">
        <v>16</v>
      </c>
      <c r="B21" s="33">
        <v>18.8</v>
      </c>
      <c r="C21" s="33" t="s">
        <v>163</v>
      </c>
      <c r="D21" s="47">
        <v>67.07317073170732</v>
      </c>
      <c r="E21" s="47">
        <v>220</v>
      </c>
      <c r="G21" s="21" t="s">
        <v>194</v>
      </c>
      <c r="H21" s="47">
        <v>4519411222248</v>
      </c>
      <c r="I21" s="34" t="s">
        <v>36</v>
      </c>
      <c r="J21" s="34" t="s">
        <v>165</v>
      </c>
    </row>
    <row r="22" spans="1:10" ht="12.75">
      <c r="A22" s="34">
        <v>17</v>
      </c>
      <c r="B22" s="33">
        <v>20.2</v>
      </c>
      <c r="C22" s="33" t="s">
        <v>163</v>
      </c>
      <c r="D22" s="47">
        <v>77.7439024390244</v>
      </c>
      <c r="E22" s="47">
        <v>255</v>
      </c>
      <c r="G22" s="21" t="s">
        <v>195</v>
      </c>
      <c r="H22" s="47">
        <v>4518441222244</v>
      </c>
      <c r="I22" s="34" t="s">
        <v>36</v>
      </c>
      <c r="J22" s="34" t="s">
        <v>165</v>
      </c>
    </row>
    <row r="23" spans="1:12" ht="12.75">
      <c r="A23" s="34">
        <v>18</v>
      </c>
      <c r="B23" s="33">
        <v>23.1</v>
      </c>
      <c r="C23" s="33" t="s">
        <v>163</v>
      </c>
      <c r="D23" s="47">
        <v>87.5</v>
      </c>
      <c r="E23" s="47">
        <v>287</v>
      </c>
      <c r="F23" s="35" t="s">
        <v>196</v>
      </c>
      <c r="G23" s="21" t="s">
        <v>197</v>
      </c>
      <c r="H23" s="47">
        <v>14210000</v>
      </c>
      <c r="I23" s="34" t="s">
        <v>36</v>
      </c>
      <c r="J23" s="34" t="s">
        <v>165</v>
      </c>
      <c r="K23" s="34" t="s">
        <v>198</v>
      </c>
      <c r="L23" s="34" t="s">
        <v>169</v>
      </c>
    </row>
    <row r="24" spans="1:9" ht="12.75">
      <c r="A24" s="34">
        <v>19</v>
      </c>
      <c r="B24" s="33">
        <v>26.9</v>
      </c>
      <c r="C24" s="33" t="s">
        <v>163</v>
      </c>
      <c r="D24" s="47">
        <v>160.0609756097561</v>
      </c>
      <c r="E24" s="47">
        <v>525</v>
      </c>
      <c r="G24" s="21" t="s">
        <v>199</v>
      </c>
      <c r="H24" s="47">
        <v>4515461221820</v>
      </c>
      <c r="I24" s="34" t="s">
        <v>36</v>
      </c>
    </row>
    <row r="25" spans="1:9" ht="12.75">
      <c r="A25" s="34">
        <v>20</v>
      </c>
      <c r="B25" s="33">
        <v>27.1</v>
      </c>
      <c r="C25" s="33" t="s">
        <v>163</v>
      </c>
      <c r="D25" s="47">
        <v>160.0609756097561</v>
      </c>
      <c r="E25" s="47">
        <v>525</v>
      </c>
      <c r="G25" s="21" t="s">
        <v>200</v>
      </c>
      <c r="H25" s="47">
        <v>4515421221807</v>
      </c>
      <c r="I25" s="34" t="s">
        <v>36</v>
      </c>
    </row>
    <row r="26" spans="1:9" ht="12.75">
      <c r="A26" s="34">
        <v>21</v>
      </c>
      <c r="B26" s="33">
        <v>27.7</v>
      </c>
      <c r="C26" s="33" t="s">
        <v>163</v>
      </c>
      <c r="D26" s="47">
        <v>147.8658536585366</v>
      </c>
      <c r="E26" s="47">
        <v>485</v>
      </c>
      <c r="G26" s="21" t="s">
        <v>201</v>
      </c>
      <c r="H26" s="47">
        <v>4515141221744</v>
      </c>
      <c r="I26" s="34" t="s">
        <v>36</v>
      </c>
    </row>
    <row r="27" spans="1:12" ht="12.75">
      <c r="A27" s="34">
        <v>22</v>
      </c>
      <c r="B27" s="33">
        <v>29.9</v>
      </c>
      <c r="C27" s="33" t="s">
        <v>163</v>
      </c>
      <c r="D27" s="47">
        <v>196.64634146341464</v>
      </c>
      <c r="E27" s="47">
        <v>645</v>
      </c>
      <c r="F27" s="35" t="s">
        <v>202</v>
      </c>
      <c r="G27" s="21" t="s">
        <v>203</v>
      </c>
      <c r="H27" s="47">
        <v>4514351221646</v>
      </c>
      <c r="I27" s="34" t="s">
        <v>36</v>
      </c>
      <c r="J27" s="34" t="s">
        <v>165</v>
      </c>
      <c r="K27" s="34" t="s">
        <v>168</v>
      </c>
      <c r="L27" s="34" t="s">
        <v>169</v>
      </c>
    </row>
    <row r="28" spans="1:12" ht="12.75">
      <c r="A28" s="34">
        <v>23</v>
      </c>
      <c r="B28" s="33">
        <v>29.9</v>
      </c>
      <c r="C28" s="33" t="s">
        <v>163</v>
      </c>
      <c r="D28" s="47">
        <v>202.13414634146343</v>
      </c>
      <c r="E28" s="47">
        <v>663</v>
      </c>
      <c r="F28" s="35" t="s">
        <v>204</v>
      </c>
      <c r="G28" s="21" t="s">
        <v>205</v>
      </c>
      <c r="H28" s="47">
        <v>4514381221640</v>
      </c>
      <c r="I28" s="34" t="s">
        <v>36</v>
      </c>
      <c r="J28" s="34" t="s">
        <v>165</v>
      </c>
      <c r="L28" s="34" t="s">
        <v>206</v>
      </c>
    </row>
    <row r="29" spans="1:12" ht="12.75">
      <c r="A29" s="34">
        <v>24</v>
      </c>
      <c r="B29" s="33">
        <v>31.7</v>
      </c>
      <c r="C29" s="33" t="s">
        <v>163</v>
      </c>
      <c r="D29" s="47">
        <v>202.13414634146343</v>
      </c>
      <c r="E29" s="47">
        <v>663</v>
      </c>
      <c r="F29" s="35" t="s">
        <v>207</v>
      </c>
      <c r="G29" s="21" t="s">
        <v>208</v>
      </c>
      <c r="H29" s="47">
        <v>4513451221511</v>
      </c>
      <c r="I29" s="34" t="s">
        <v>36</v>
      </c>
      <c r="J29" s="34" t="s">
        <v>165</v>
      </c>
      <c r="L29" s="34" t="s">
        <v>206</v>
      </c>
    </row>
    <row r="30" spans="1:12" ht="12.75">
      <c r="A30" s="34">
        <v>25</v>
      </c>
      <c r="B30" s="33">
        <v>31</v>
      </c>
      <c r="C30" s="33">
        <v>0.1</v>
      </c>
      <c r="D30" s="47">
        <v>983.8414634146342</v>
      </c>
      <c r="E30" s="47">
        <v>3227</v>
      </c>
      <c r="F30" s="35" t="s">
        <v>209</v>
      </c>
      <c r="G30" s="21" t="s">
        <v>210</v>
      </c>
      <c r="H30" s="47">
        <v>4513291221504</v>
      </c>
      <c r="I30" s="34" t="s">
        <v>36</v>
      </c>
      <c r="J30" s="34" t="s">
        <v>165</v>
      </c>
      <c r="L30" s="34" t="s">
        <v>206</v>
      </c>
    </row>
    <row r="31" spans="1:12" ht="12.75">
      <c r="A31" s="34">
        <v>26</v>
      </c>
      <c r="B31" s="33">
        <v>31</v>
      </c>
      <c r="C31" s="33">
        <v>0.4</v>
      </c>
      <c r="D31" s="47">
        <v>201.21951219512195</v>
      </c>
      <c r="E31" s="47">
        <v>660</v>
      </c>
      <c r="F31" s="35" t="s">
        <v>211</v>
      </c>
      <c r="G31" s="21" t="s">
        <v>212</v>
      </c>
      <c r="H31" s="47">
        <v>4514141221449</v>
      </c>
      <c r="I31" s="34" t="s">
        <v>36</v>
      </c>
      <c r="J31" s="34" t="s">
        <v>165</v>
      </c>
      <c r="K31" s="34" t="s">
        <v>168</v>
      </c>
      <c r="L31" s="34" t="s">
        <v>169</v>
      </c>
    </row>
    <row r="32" spans="1:12" ht="12.75">
      <c r="A32" s="34">
        <v>27</v>
      </c>
      <c r="B32" s="33" t="s">
        <v>163</v>
      </c>
      <c r="C32" s="33">
        <v>0.2</v>
      </c>
      <c r="D32" s="47">
        <v>378.0487804878049</v>
      </c>
      <c r="E32" s="47">
        <v>1240</v>
      </c>
      <c r="F32" s="35" t="s">
        <v>213</v>
      </c>
      <c r="G32" s="21" t="s">
        <v>214</v>
      </c>
      <c r="H32" s="47">
        <v>4514321221305</v>
      </c>
      <c r="I32" s="34" t="s">
        <v>36</v>
      </c>
      <c r="J32" s="34" t="s">
        <v>165</v>
      </c>
      <c r="K32" s="34" t="s">
        <v>168</v>
      </c>
      <c r="L32" s="34" t="s">
        <v>169</v>
      </c>
    </row>
    <row r="33" spans="1:12" ht="12.75">
      <c r="A33" s="34">
        <v>28</v>
      </c>
      <c r="B33" s="33" t="s">
        <v>215</v>
      </c>
      <c r="C33" s="33">
        <v>0.3</v>
      </c>
      <c r="D33" s="47">
        <v>640.2439024390244</v>
      </c>
      <c r="E33" s="47">
        <v>2100</v>
      </c>
      <c r="F33" s="35" t="s">
        <v>216</v>
      </c>
      <c r="G33" s="21" t="s">
        <v>217</v>
      </c>
      <c r="H33" s="47">
        <v>4512151220855</v>
      </c>
      <c r="I33" s="34" t="s">
        <v>36</v>
      </c>
      <c r="J33" s="34" t="s">
        <v>165</v>
      </c>
      <c r="K33" s="34" t="s">
        <v>168</v>
      </c>
      <c r="L33" s="34" t="s">
        <v>169</v>
      </c>
    </row>
    <row r="34" spans="1:10" ht="12.75">
      <c r="A34" s="34">
        <v>29</v>
      </c>
      <c r="B34" s="33">
        <v>32.6</v>
      </c>
      <c r="C34" s="33">
        <v>0.01</v>
      </c>
      <c r="D34" s="47">
        <v>201.21951219512195</v>
      </c>
      <c r="E34" s="47">
        <v>660</v>
      </c>
      <c r="G34" s="21" t="s">
        <v>218</v>
      </c>
      <c r="H34" s="47">
        <v>4513181221433</v>
      </c>
      <c r="I34" s="34" t="s">
        <v>36</v>
      </c>
      <c r="J34" s="34" t="s">
        <v>165</v>
      </c>
    </row>
    <row r="35" spans="1:10" ht="12.75">
      <c r="A35" s="34">
        <v>30</v>
      </c>
      <c r="B35" s="33">
        <v>33.4</v>
      </c>
      <c r="C35" s="33" t="s">
        <v>215</v>
      </c>
      <c r="D35" s="47">
        <v>202.13414634146343</v>
      </c>
      <c r="E35" s="47">
        <v>663</v>
      </c>
      <c r="G35" s="21" t="s">
        <v>219</v>
      </c>
      <c r="H35" s="47">
        <v>4513491221356</v>
      </c>
      <c r="I35" s="34" t="s">
        <v>36</v>
      </c>
      <c r="J35" s="34" t="s">
        <v>165</v>
      </c>
    </row>
    <row r="36" spans="1:9" ht="12.75">
      <c r="A36" s="34">
        <v>31</v>
      </c>
      <c r="B36" s="33">
        <v>34.5</v>
      </c>
      <c r="C36" s="33" t="s">
        <v>215</v>
      </c>
      <c r="D36" s="47">
        <v>201.21951219512195</v>
      </c>
      <c r="E36" s="47">
        <v>660</v>
      </c>
      <c r="F36" s="35" t="s">
        <v>220</v>
      </c>
      <c r="G36" s="21" t="s">
        <v>221</v>
      </c>
      <c r="H36" s="47">
        <v>4511591221330</v>
      </c>
      <c r="I36" s="34" t="s">
        <v>36</v>
      </c>
    </row>
    <row r="37" spans="1:12" ht="12.75">
      <c r="A37" s="34">
        <v>32</v>
      </c>
      <c r="B37" s="33">
        <v>34.7</v>
      </c>
      <c r="C37" s="33">
        <v>0.05</v>
      </c>
      <c r="D37" s="47">
        <v>201.21951219512195</v>
      </c>
      <c r="E37" s="47">
        <v>660</v>
      </c>
      <c r="F37" s="35" t="s">
        <v>222</v>
      </c>
      <c r="G37" s="21" t="s">
        <v>223</v>
      </c>
      <c r="H37" s="47">
        <v>4511561221325</v>
      </c>
      <c r="I37" s="34" t="s">
        <v>36</v>
      </c>
      <c r="J37" s="34" t="s">
        <v>165</v>
      </c>
      <c r="K37" s="34" t="s">
        <v>168</v>
      </c>
      <c r="L37" s="34" t="s">
        <v>169</v>
      </c>
    </row>
    <row r="38" spans="1:12" ht="12.75">
      <c r="A38" s="34">
        <v>33</v>
      </c>
      <c r="B38" s="33">
        <v>35</v>
      </c>
      <c r="C38" s="33" t="s">
        <v>215</v>
      </c>
      <c r="D38" s="47">
        <v>201.21951219512195</v>
      </c>
      <c r="E38" s="47">
        <v>660</v>
      </c>
      <c r="F38" s="35" t="s">
        <v>224</v>
      </c>
      <c r="G38" s="21" t="s">
        <v>225</v>
      </c>
      <c r="H38" s="47">
        <v>4511511221302</v>
      </c>
      <c r="I38" s="34" t="s">
        <v>36</v>
      </c>
      <c r="J38" s="34" t="s">
        <v>165</v>
      </c>
      <c r="K38" s="34" t="s">
        <v>168</v>
      </c>
      <c r="L38" s="34" t="s">
        <v>169</v>
      </c>
    </row>
    <row r="39" spans="1:11" ht="12.75">
      <c r="A39" s="34">
        <v>34</v>
      </c>
      <c r="B39" s="33">
        <v>35.6</v>
      </c>
      <c r="C39" s="33" t="s">
        <v>215</v>
      </c>
      <c r="D39" s="47">
        <v>213.41463414634148</v>
      </c>
      <c r="E39" s="47">
        <v>700</v>
      </c>
      <c r="G39" s="21" t="s">
        <v>226</v>
      </c>
      <c r="H39" s="47">
        <v>4511331221239</v>
      </c>
      <c r="I39" s="34" t="s">
        <v>36</v>
      </c>
      <c r="K39" s="34" t="s">
        <v>168</v>
      </c>
    </row>
    <row r="40" spans="1:10" ht="12.75">
      <c r="A40" s="34">
        <v>35</v>
      </c>
      <c r="B40" s="33">
        <v>38.3</v>
      </c>
      <c r="C40" s="33" t="s">
        <v>215</v>
      </c>
      <c r="D40" s="47">
        <v>237.8048780487805</v>
      </c>
      <c r="E40" s="47">
        <v>780</v>
      </c>
      <c r="G40" s="21" t="s">
        <v>227</v>
      </c>
      <c r="H40" s="48">
        <v>4511281221013</v>
      </c>
      <c r="I40" s="34"/>
      <c r="J40" s="34" t="s">
        <v>165</v>
      </c>
    </row>
    <row r="41" spans="1:10" ht="12.75">
      <c r="A41" s="34">
        <v>36</v>
      </c>
      <c r="B41" s="33">
        <v>39.4</v>
      </c>
      <c r="C41" s="33" t="s">
        <v>215</v>
      </c>
      <c r="D41" s="47">
        <v>243.90243902439025</v>
      </c>
      <c r="E41" s="47">
        <v>800</v>
      </c>
      <c r="G41" s="21" t="s">
        <v>228</v>
      </c>
      <c r="H41" s="48">
        <v>4510521221006</v>
      </c>
      <c r="I41" s="34" t="s">
        <v>36</v>
      </c>
      <c r="J41" s="34" t="s">
        <v>165</v>
      </c>
    </row>
    <row r="42" spans="1:12" ht="12.75">
      <c r="A42" s="34">
        <v>37</v>
      </c>
      <c r="B42" s="33">
        <v>41.6</v>
      </c>
      <c r="C42" s="33">
        <v>1.15</v>
      </c>
      <c r="D42" s="47">
        <v>286.5853658536586</v>
      </c>
      <c r="E42" s="47">
        <v>940</v>
      </c>
      <c r="F42" s="35" t="s">
        <v>229</v>
      </c>
      <c r="G42" s="21" t="s">
        <v>230</v>
      </c>
      <c r="H42" s="47">
        <v>14209700</v>
      </c>
      <c r="I42" s="34" t="s">
        <v>36</v>
      </c>
      <c r="J42" s="34" t="s">
        <v>165</v>
      </c>
      <c r="K42" s="34" t="s">
        <v>168</v>
      </c>
      <c r="L42" s="34" t="s">
        <v>169</v>
      </c>
    </row>
    <row r="43" spans="1:9" ht="12.75">
      <c r="A43" s="34">
        <v>38</v>
      </c>
      <c r="B43" s="33">
        <v>41.7</v>
      </c>
      <c r="C43" s="33" t="s">
        <v>215</v>
      </c>
      <c r="D43" s="47">
        <v>262.1951219512195</v>
      </c>
      <c r="E43" s="47">
        <v>860</v>
      </c>
      <c r="G43" s="21" t="s">
        <v>231</v>
      </c>
      <c r="H43" s="47">
        <v>4509311221100</v>
      </c>
      <c r="I43" s="34" t="s">
        <v>36</v>
      </c>
    </row>
    <row r="44" spans="1:12" ht="12.75">
      <c r="A44" s="34">
        <v>39</v>
      </c>
      <c r="B44" s="33">
        <v>44</v>
      </c>
      <c r="C44" s="49">
        <v>0.1</v>
      </c>
      <c r="D44" s="47">
        <v>298.7804878048781</v>
      </c>
      <c r="E44" s="47">
        <v>980</v>
      </c>
      <c r="F44" s="50" t="s">
        <v>232</v>
      </c>
      <c r="G44" s="51" t="s">
        <v>233</v>
      </c>
      <c r="H44" s="52">
        <v>14209600</v>
      </c>
      <c r="I44" s="34" t="s">
        <v>36</v>
      </c>
      <c r="J44" s="34" t="s">
        <v>165</v>
      </c>
      <c r="K44" s="34" t="s">
        <v>168</v>
      </c>
      <c r="L44" s="34" t="s">
        <v>169</v>
      </c>
    </row>
    <row r="45" spans="1:10" ht="12.75">
      <c r="A45" s="34">
        <v>40</v>
      </c>
      <c r="B45" s="33">
        <v>46.5</v>
      </c>
      <c r="C45" s="33">
        <v>0.05</v>
      </c>
      <c r="D45" s="47">
        <v>408.5365853658537</v>
      </c>
      <c r="E45" s="47">
        <v>1340</v>
      </c>
      <c r="G45" s="21" t="s">
        <v>234</v>
      </c>
      <c r="H45" s="47">
        <v>4504551220820</v>
      </c>
      <c r="I45" s="34" t="s">
        <v>36</v>
      </c>
      <c r="J45" s="34" t="s">
        <v>165</v>
      </c>
    </row>
    <row r="46" spans="1:12" ht="12.75">
      <c r="A46" s="34">
        <v>41</v>
      </c>
      <c r="B46" s="33">
        <v>47.8</v>
      </c>
      <c r="C46" s="33" t="s">
        <v>215</v>
      </c>
      <c r="D46" s="47">
        <v>332.3170731707317</v>
      </c>
      <c r="E46" s="47">
        <v>1090</v>
      </c>
      <c r="F46" s="35" t="s">
        <v>235</v>
      </c>
      <c r="G46" s="21" t="s">
        <v>236</v>
      </c>
      <c r="H46" s="47">
        <v>14209500</v>
      </c>
      <c r="I46" s="34" t="s">
        <v>36</v>
      </c>
      <c r="J46" s="34" t="s">
        <v>237</v>
      </c>
      <c r="K46" s="34" t="s">
        <v>198</v>
      </c>
      <c r="L46" s="34" t="s">
        <v>238</v>
      </c>
    </row>
    <row r="47" spans="1:12" ht="12.75">
      <c r="A47" s="34">
        <v>42</v>
      </c>
      <c r="B47" s="33">
        <v>53</v>
      </c>
      <c r="C47" s="33">
        <v>0.5</v>
      </c>
      <c r="D47" s="47">
        <v>420.7317073170732</v>
      </c>
      <c r="E47" s="47">
        <v>1380</v>
      </c>
      <c r="F47" s="35" t="s">
        <v>239</v>
      </c>
      <c r="G47" s="21" t="s">
        <v>240</v>
      </c>
      <c r="H47" s="47">
        <v>4504361220242</v>
      </c>
      <c r="I47" s="34" t="s">
        <v>36</v>
      </c>
      <c r="J47" s="34" t="s">
        <v>165</v>
      </c>
      <c r="K47" s="34" t="s">
        <v>168</v>
      </c>
      <c r="L47" s="34" t="s">
        <v>169</v>
      </c>
    </row>
    <row r="48" spans="1:12" ht="12.75">
      <c r="A48" s="34">
        <v>43</v>
      </c>
      <c r="B48" s="33" t="s">
        <v>215</v>
      </c>
      <c r="C48" s="33">
        <v>6.1</v>
      </c>
      <c r="D48" s="47">
        <v>625</v>
      </c>
      <c r="E48" s="47">
        <v>2050</v>
      </c>
      <c r="F48" s="35" t="s">
        <v>241</v>
      </c>
      <c r="G48" s="21" t="s">
        <v>242</v>
      </c>
      <c r="H48" s="47">
        <v>14209000</v>
      </c>
      <c r="I48" s="34" t="s">
        <v>36</v>
      </c>
      <c r="J48" s="34" t="s">
        <v>237</v>
      </c>
      <c r="K48" s="34" t="s">
        <v>198</v>
      </c>
      <c r="L48" s="34" t="s">
        <v>243</v>
      </c>
    </row>
    <row r="49" spans="1:12" ht="12.75">
      <c r="A49" s="34">
        <v>44</v>
      </c>
      <c r="B49" s="33" t="s">
        <v>215</v>
      </c>
      <c r="C49" s="33">
        <v>15.5</v>
      </c>
      <c r="D49" s="47">
        <v>926.829268292683</v>
      </c>
      <c r="E49" s="47">
        <v>3040</v>
      </c>
      <c r="F49" s="35" t="s">
        <v>244</v>
      </c>
      <c r="G49" s="21" t="s">
        <v>245</v>
      </c>
      <c r="H49" s="47">
        <v>14208700</v>
      </c>
      <c r="I49" s="34" t="s">
        <v>36</v>
      </c>
      <c r="J49" s="34" t="s">
        <v>237</v>
      </c>
      <c r="K49" s="34" t="s">
        <v>198</v>
      </c>
      <c r="L49" s="34" t="s">
        <v>238</v>
      </c>
    </row>
    <row r="50" spans="1:12" ht="12.75">
      <c r="A50" s="34">
        <v>45</v>
      </c>
      <c r="B50" s="33" t="s">
        <v>215</v>
      </c>
      <c r="C50" s="33">
        <v>15.9</v>
      </c>
      <c r="D50" s="47">
        <v>983.8414634146342</v>
      </c>
      <c r="E50" s="47">
        <v>3227</v>
      </c>
      <c r="F50" s="35" t="s">
        <v>246</v>
      </c>
      <c r="G50" s="21" t="s">
        <v>247</v>
      </c>
      <c r="H50" s="47">
        <v>4506531214810</v>
      </c>
      <c r="I50" s="34" t="s">
        <v>36</v>
      </c>
      <c r="J50" s="34" t="s">
        <v>165</v>
      </c>
      <c r="L50" s="34" t="s">
        <v>206</v>
      </c>
    </row>
    <row r="51" spans="1:12" ht="12.75">
      <c r="A51" s="34">
        <v>46</v>
      </c>
      <c r="B51" s="33">
        <v>57</v>
      </c>
      <c r="C51" s="33" t="s">
        <v>215</v>
      </c>
      <c r="D51" s="47">
        <v>445.1219512195122</v>
      </c>
      <c r="E51" s="47">
        <v>1460</v>
      </c>
      <c r="F51" s="35" t="s">
        <v>248</v>
      </c>
      <c r="G51" s="21" t="s">
        <v>249</v>
      </c>
      <c r="H51" s="47">
        <v>4501561220331</v>
      </c>
      <c r="I51" s="34" t="s">
        <v>36</v>
      </c>
      <c r="J51" s="34" t="s">
        <v>165</v>
      </c>
      <c r="K51" s="34" t="s">
        <v>168</v>
      </c>
      <c r="L51" s="34" t="s">
        <v>169</v>
      </c>
    </row>
    <row r="52" spans="1:12" ht="12.75">
      <c r="A52" s="34">
        <v>47</v>
      </c>
      <c r="B52" s="33">
        <v>57</v>
      </c>
      <c r="C52" s="33">
        <v>1.1</v>
      </c>
      <c r="D52" s="47">
        <v>457.31707317073176</v>
      </c>
      <c r="E52" s="47">
        <v>1500</v>
      </c>
      <c r="F52" s="35" t="s">
        <v>250</v>
      </c>
      <c r="G52" s="21" t="s">
        <v>251</v>
      </c>
      <c r="H52" s="47">
        <v>4501191220348</v>
      </c>
      <c r="I52" s="34" t="s">
        <v>36</v>
      </c>
      <c r="J52" s="34" t="s">
        <v>165</v>
      </c>
      <c r="K52" s="34" t="s">
        <v>168</v>
      </c>
      <c r="L52" s="34" t="s">
        <v>169</v>
      </c>
    </row>
    <row r="53" spans="1:10" ht="12.75">
      <c r="A53" s="34">
        <v>48</v>
      </c>
      <c r="B53" s="33" t="s">
        <v>215</v>
      </c>
      <c r="C53" s="33" t="s">
        <v>215</v>
      </c>
      <c r="D53" s="33" t="s">
        <v>215</v>
      </c>
      <c r="E53" s="53" t="s">
        <v>215</v>
      </c>
      <c r="F53" s="35" t="s">
        <v>252</v>
      </c>
      <c r="G53" s="21" t="s">
        <v>253</v>
      </c>
      <c r="H53" s="47">
        <v>4523181222806</v>
      </c>
      <c r="I53" s="34" t="s">
        <v>36</v>
      </c>
      <c r="J53" s="34" t="s">
        <v>165</v>
      </c>
    </row>
    <row r="54" spans="1:10" ht="12.75">
      <c r="A54" s="34">
        <v>49</v>
      </c>
      <c r="B54" s="33" t="s">
        <v>215</v>
      </c>
      <c r="C54" s="33" t="s">
        <v>215</v>
      </c>
      <c r="D54" s="33" t="s">
        <v>215</v>
      </c>
      <c r="E54" s="53" t="s">
        <v>215</v>
      </c>
      <c r="F54" s="35" t="s">
        <v>254</v>
      </c>
      <c r="G54" s="21" t="s">
        <v>255</v>
      </c>
      <c r="H54" s="47">
        <v>4523171222711</v>
      </c>
      <c r="I54" s="34" t="s">
        <v>36</v>
      </c>
      <c r="J54" s="34" t="s">
        <v>165</v>
      </c>
    </row>
    <row r="55" spans="1:10" ht="12.75">
      <c r="A55" s="34">
        <v>50</v>
      </c>
      <c r="B55" s="33" t="s">
        <v>215</v>
      </c>
      <c r="C55" s="33" t="s">
        <v>215</v>
      </c>
      <c r="D55" s="33" t="s">
        <v>215</v>
      </c>
      <c r="E55" s="53" t="s">
        <v>215</v>
      </c>
      <c r="F55" s="35" t="s">
        <v>256</v>
      </c>
      <c r="G55" s="21" t="s">
        <v>257</v>
      </c>
      <c r="H55" s="47">
        <v>4520421222307</v>
      </c>
      <c r="I55" s="34" t="s">
        <v>36</v>
      </c>
      <c r="J55" s="34" t="s">
        <v>165</v>
      </c>
    </row>
    <row r="56" spans="1:10" ht="12.75">
      <c r="A56" s="34">
        <v>51</v>
      </c>
      <c r="B56" s="33" t="s">
        <v>215</v>
      </c>
      <c r="C56" s="33" t="s">
        <v>215</v>
      </c>
      <c r="D56" s="33" t="s">
        <v>215</v>
      </c>
      <c r="E56" s="53" t="s">
        <v>215</v>
      </c>
      <c r="F56" s="35" t="s">
        <v>258</v>
      </c>
      <c r="G56" s="21" t="s">
        <v>259</v>
      </c>
      <c r="H56" s="47">
        <v>4520371222312</v>
      </c>
      <c r="I56" s="34" t="s">
        <v>36</v>
      </c>
      <c r="J56" s="34" t="s">
        <v>165</v>
      </c>
    </row>
    <row r="57" spans="1:10" ht="12.75">
      <c r="A57" s="34">
        <v>52</v>
      </c>
      <c r="B57" s="33" t="s">
        <v>215</v>
      </c>
      <c r="C57" s="33" t="s">
        <v>215</v>
      </c>
      <c r="D57" s="33" t="s">
        <v>215</v>
      </c>
      <c r="E57" s="53" t="s">
        <v>215</v>
      </c>
      <c r="F57" s="35" t="s">
        <v>260</v>
      </c>
      <c r="G57" s="21" t="s">
        <v>261</v>
      </c>
      <c r="H57" s="47">
        <v>4518491222235</v>
      </c>
      <c r="I57" s="34" t="s">
        <v>36</v>
      </c>
      <c r="J57" s="34" t="s">
        <v>165</v>
      </c>
    </row>
    <row r="58" spans="1:12" ht="13.5" thickBot="1">
      <c r="A58" s="38">
        <v>53</v>
      </c>
      <c r="B58" s="37" t="s">
        <v>215</v>
      </c>
      <c r="C58" s="37" t="s">
        <v>215</v>
      </c>
      <c r="D58" s="37" t="s">
        <v>215</v>
      </c>
      <c r="E58" s="54" t="s">
        <v>215</v>
      </c>
      <c r="F58" s="39" t="s">
        <v>262</v>
      </c>
      <c r="G58" s="40" t="s">
        <v>263</v>
      </c>
      <c r="H58" s="55">
        <v>4518591222215</v>
      </c>
      <c r="I58" s="38" t="s">
        <v>36</v>
      </c>
      <c r="J58" s="38" t="s">
        <v>165</v>
      </c>
      <c r="K58" s="38"/>
      <c r="L58" s="38"/>
    </row>
    <row r="59" spans="4:9" ht="12.75">
      <c r="D59" s="47"/>
      <c r="E59" s="47"/>
      <c r="H59" s="47"/>
      <c r="I59" s="34"/>
    </row>
    <row r="60" spans="1:9" ht="12.75">
      <c r="A60" s="21" t="s">
        <v>264</v>
      </c>
      <c r="D60" s="47"/>
      <c r="E60" s="47"/>
      <c r="H60" s="47"/>
      <c r="I60" s="34"/>
    </row>
    <row r="61" spans="1:9" ht="12.75">
      <c r="A61" s="21"/>
      <c r="H61" s="47"/>
      <c r="I61" s="34"/>
    </row>
    <row r="62" spans="1:9" ht="12.75">
      <c r="A62" s="21"/>
      <c r="H62" s="47"/>
      <c r="I62" s="34"/>
    </row>
    <row r="63" spans="1:9" ht="12.75">
      <c r="A63" s="21"/>
      <c r="H63" s="47"/>
      <c r="I63" s="34"/>
    </row>
    <row r="64" spans="8:9" ht="12.75">
      <c r="H64" s="47"/>
      <c r="I64" s="34"/>
    </row>
    <row r="65" spans="8:9" ht="12.75">
      <c r="H65" s="47"/>
      <c r="I65" s="34"/>
    </row>
    <row r="66" spans="8:9" ht="12.75">
      <c r="H66" s="47"/>
      <c r="I66" s="34"/>
    </row>
    <row r="67" spans="8:9" ht="12.75">
      <c r="H67" s="47"/>
      <c r="I67" s="34"/>
    </row>
    <row r="68" spans="8:9" ht="12.75">
      <c r="H68" s="47"/>
      <c r="I68" s="34"/>
    </row>
    <row r="69" spans="8:9" ht="12.75">
      <c r="H69" s="47"/>
      <c r="I69" s="34"/>
    </row>
    <row r="70" spans="8:9" ht="12.75">
      <c r="H70" s="47"/>
      <c r="I70" s="34"/>
    </row>
    <row r="71" spans="8:9" ht="12.75">
      <c r="H71" s="47"/>
      <c r="I71" s="34"/>
    </row>
    <row r="72" spans="8:9" ht="12.75">
      <c r="H72" s="47"/>
      <c r="I72" s="34"/>
    </row>
    <row r="73" spans="8:9" ht="12.75">
      <c r="H73" s="47"/>
      <c r="I73" s="34"/>
    </row>
    <row r="74" spans="8:9" ht="12.75">
      <c r="H74" s="47"/>
      <c r="I74" s="34"/>
    </row>
    <row r="75" spans="8:9" ht="12.75">
      <c r="H75" s="47"/>
      <c r="I75" s="34"/>
    </row>
    <row r="76" spans="8:9" ht="12.75">
      <c r="H76" s="47"/>
      <c r="I76" s="34"/>
    </row>
    <row r="77" spans="8:9" ht="12.75">
      <c r="H77" s="47"/>
      <c r="I77" s="34"/>
    </row>
    <row r="78" spans="8:9" ht="12.75">
      <c r="H78" s="47"/>
      <c r="I78" s="34"/>
    </row>
    <row r="79" spans="8:9" ht="12.75">
      <c r="H79" s="47"/>
      <c r="I79" s="34"/>
    </row>
    <row r="80" spans="8:9" ht="12.75">
      <c r="H80" s="47"/>
      <c r="I80" s="34"/>
    </row>
    <row r="81" spans="8:9" ht="12.75">
      <c r="H81" s="47"/>
      <c r="I81" s="34"/>
    </row>
    <row r="82" spans="2:9" ht="12.75">
      <c r="B82" s="42"/>
      <c r="D82" s="41"/>
      <c r="E82" s="41"/>
      <c r="H82" s="44"/>
      <c r="I82" s="34"/>
    </row>
    <row r="83" spans="8:9" ht="12.75">
      <c r="H83" s="47"/>
      <c r="I83" s="34"/>
    </row>
    <row r="84" spans="8:9" ht="12.75">
      <c r="H84" s="47"/>
      <c r="I84" s="34"/>
    </row>
    <row r="85" spans="8:9" ht="12.75">
      <c r="H85" s="47"/>
      <c r="I85" s="34"/>
    </row>
    <row r="86" spans="8:9" ht="12.75">
      <c r="H86" s="47"/>
      <c r="I86" s="34"/>
    </row>
    <row r="87" spans="8:9" ht="12.75">
      <c r="H87" s="47"/>
      <c r="I87" s="34"/>
    </row>
    <row r="88" spans="8:9" ht="12.75">
      <c r="H88" s="47"/>
      <c r="I88" s="34"/>
    </row>
    <row r="89" spans="8:9" ht="12.75">
      <c r="H89" s="47"/>
      <c r="I89" s="34"/>
    </row>
    <row r="90" spans="8:9" ht="12.75">
      <c r="H90" s="47"/>
      <c r="I90" s="34"/>
    </row>
    <row r="91" spans="8:9" ht="12.75">
      <c r="H91" s="47"/>
      <c r="I91" s="34"/>
    </row>
    <row r="92" spans="8:9" ht="12.75">
      <c r="H92" s="47"/>
      <c r="I92" s="34"/>
    </row>
    <row r="93" spans="8:9" ht="12.75">
      <c r="H93" s="47"/>
      <c r="I93" s="34"/>
    </row>
    <row r="94" spans="8:9" ht="12.75">
      <c r="H94" s="47"/>
      <c r="I94" s="34"/>
    </row>
    <row r="95" spans="8:9" ht="12.75">
      <c r="H95" s="47"/>
      <c r="I95" s="34"/>
    </row>
    <row r="96" spans="2:9" ht="12.75">
      <c r="B96" s="49"/>
      <c r="D96" s="56"/>
      <c r="E96" s="56"/>
      <c r="H96" s="52"/>
      <c r="I96" s="34"/>
    </row>
    <row r="97" spans="2:9" ht="12.75">
      <c r="B97" s="49"/>
      <c r="D97" s="56"/>
      <c r="E97" s="56"/>
      <c r="H97" s="52"/>
      <c r="I97" s="34"/>
    </row>
    <row r="98" spans="2:9" ht="12.75">
      <c r="B98" s="49"/>
      <c r="D98" s="56"/>
      <c r="E98" s="56"/>
      <c r="H98" s="52"/>
      <c r="I98" s="34"/>
    </row>
    <row r="99" spans="2:9" ht="12.75">
      <c r="B99" s="49"/>
      <c r="D99" s="56"/>
      <c r="E99" s="56"/>
      <c r="H99" s="47"/>
      <c r="I99" s="34"/>
    </row>
    <row r="100" spans="8:9" ht="12.75">
      <c r="H100" s="47"/>
      <c r="I100" s="34"/>
    </row>
    <row r="101" spans="8:9" ht="12.75">
      <c r="H101" s="47"/>
      <c r="I101" s="34"/>
    </row>
    <row r="102" spans="8:9" ht="12.75">
      <c r="H102" s="47"/>
      <c r="I102" s="34"/>
    </row>
    <row r="103" spans="8:9" ht="12.75">
      <c r="H103" s="47"/>
      <c r="I103" s="34"/>
    </row>
    <row r="104" spans="8:9" ht="12.75">
      <c r="H104" s="47"/>
      <c r="I104" s="34"/>
    </row>
    <row r="105" spans="8:9" ht="12.75">
      <c r="H105" s="47"/>
      <c r="I105" s="34"/>
    </row>
    <row r="106" spans="8:9" ht="12.75">
      <c r="H106" s="47"/>
      <c r="I106" s="34"/>
    </row>
    <row r="107" spans="8:9" ht="12.75">
      <c r="H107" s="47"/>
      <c r="I107" s="34"/>
    </row>
    <row r="108" spans="8:9" ht="12.75">
      <c r="H108" s="47"/>
      <c r="I108" s="34"/>
    </row>
    <row r="109" spans="8:9" ht="12.75">
      <c r="H109" s="47"/>
      <c r="I109" s="34"/>
    </row>
    <row r="110" spans="8:9" ht="12.75">
      <c r="H110" s="47"/>
      <c r="I110" s="34"/>
    </row>
    <row r="111" ht="12.75">
      <c r="I111" s="34"/>
    </row>
    <row r="112" spans="8:9" ht="12.75">
      <c r="H112" s="47"/>
      <c r="I112" s="34"/>
    </row>
    <row r="113" spans="8:9" ht="12.75">
      <c r="H113" s="47"/>
      <c r="I113" s="34"/>
    </row>
    <row r="114" spans="8:9" ht="12.75">
      <c r="H114" s="47"/>
      <c r="I114" s="34"/>
    </row>
    <row r="115" spans="8:9" ht="12.75">
      <c r="H115" s="47"/>
      <c r="I115" s="34"/>
    </row>
    <row r="116" spans="8:9" ht="12.75">
      <c r="H116" s="47"/>
      <c r="I116" s="34"/>
    </row>
    <row r="117" spans="8:9" ht="12.75">
      <c r="H117" s="47"/>
      <c r="I117" s="34"/>
    </row>
    <row r="118" ht="12.75">
      <c r="I118" s="34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8.57421875" style="0" bestFit="1" customWidth="1"/>
    <col min="2" max="2" width="12.140625" style="0" customWidth="1"/>
    <col min="3" max="3" width="44.8515625" style="0" bestFit="1" customWidth="1"/>
  </cols>
  <sheetData>
    <row r="1" ht="12.75">
      <c r="A1" s="2" t="s">
        <v>670</v>
      </c>
    </row>
    <row r="2" spans="2:3" ht="12.75">
      <c r="B2" s="21"/>
      <c r="C2" s="21"/>
    </row>
    <row r="3" spans="1:3" ht="13.5" thickBot="1">
      <c r="A3" s="64" t="s">
        <v>276</v>
      </c>
      <c r="B3" s="11" t="s">
        <v>668</v>
      </c>
      <c r="C3" s="11" t="s">
        <v>669</v>
      </c>
    </row>
    <row r="4" spans="1:3" ht="12.75">
      <c r="A4" t="s">
        <v>226</v>
      </c>
      <c r="B4" t="s">
        <v>673</v>
      </c>
      <c r="C4" t="s">
        <v>808</v>
      </c>
    </row>
    <row r="5" spans="1:3" ht="12.75">
      <c r="A5" t="s">
        <v>671</v>
      </c>
      <c r="B5" t="s">
        <v>673</v>
      </c>
      <c r="C5" t="s">
        <v>808</v>
      </c>
    </row>
    <row r="6" spans="1:3" ht="12.75">
      <c r="A6" t="s">
        <v>672</v>
      </c>
      <c r="B6" t="s">
        <v>673</v>
      </c>
      <c r="C6" t="s">
        <v>808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43">
      <selection activeCell="A46" sqref="A46:A82"/>
    </sheetView>
  </sheetViews>
  <sheetFormatPr defaultColWidth="9.140625" defaultRowHeight="12.75"/>
  <cols>
    <col min="1" max="1" width="5.57421875" style="0" bestFit="1" customWidth="1"/>
    <col min="2" max="2" width="73.140625" style="0" bestFit="1" customWidth="1"/>
    <col min="3" max="3" width="35.28125" style="0" bestFit="1" customWidth="1"/>
    <col min="4" max="4" width="16.140625" style="0" customWidth="1"/>
    <col min="6" max="7" width="14.00390625" style="0" bestFit="1" customWidth="1"/>
    <col min="8" max="8" width="17.8515625" style="0" bestFit="1" customWidth="1"/>
  </cols>
  <sheetData>
    <row r="1" ht="18">
      <c r="A1" s="14" t="s">
        <v>85</v>
      </c>
    </row>
    <row r="3" spans="1:8" ht="12.75">
      <c r="A3" s="15" t="s">
        <v>86</v>
      </c>
      <c r="B3" s="2" t="s">
        <v>87</v>
      </c>
      <c r="C3" s="2" t="s">
        <v>88</v>
      </c>
      <c r="D3" s="2" t="s">
        <v>89</v>
      </c>
      <c r="E3" s="2" t="s">
        <v>90</v>
      </c>
      <c r="F3" s="2" t="s">
        <v>91</v>
      </c>
      <c r="G3" s="2" t="s">
        <v>92</v>
      </c>
      <c r="H3" s="2" t="s">
        <v>93</v>
      </c>
    </row>
    <row r="4" spans="1:8" ht="12.75">
      <c r="A4">
        <v>1</v>
      </c>
      <c r="B4" s="16" t="s">
        <v>94</v>
      </c>
      <c r="C4" s="17" t="s">
        <v>95</v>
      </c>
      <c r="D4" s="18">
        <v>37845</v>
      </c>
      <c r="E4" s="17"/>
      <c r="F4" s="17" t="s">
        <v>96</v>
      </c>
      <c r="G4" s="17" t="s">
        <v>97</v>
      </c>
      <c r="H4" s="19" t="s">
        <v>98</v>
      </c>
    </row>
    <row r="5" spans="1:8" ht="12.75">
      <c r="A5">
        <v>2</v>
      </c>
      <c r="B5" s="20" t="s">
        <v>99</v>
      </c>
      <c r="C5" s="21" t="s">
        <v>95</v>
      </c>
      <c r="D5" s="22">
        <v>36383</v>
      </c>
      <c r="E5" s="21"/>
      <c r="F5" s="21" t="s">
        <v>96</v>
      </c>
      <c r="G5" s="21" t="s">
        <v>97</v>
      </c>
      <c r="H5" s="23" t="s">
        <v>98</v>
      </c>
    </row>
    <row r="6" spans="1:8" ht="12.75">
      <c r="A6">
        <v>3</v>
      </c>
      <c r="B6" s="20" t="s">
        <v>100</v>
      </c>
      <c r="C6" s="21" t="s">
        <v>95</v>
      </c>
      <c r="D6" s="22">
        <v>36383</v>
      </c>
      <c r="E6" s="21"/>
      <c r="F6" s="21" t="s">
        <v>96</v>
      </c>
      <c r="G6" s="21" t="s">
        <v>97</v>
      </c>
      <c r="H6" s="23" t="s">
        <v>98</v>
      </c>
    </row>
    <row r="7" spans="1:8" ht="12.75">
      <c r="A7">
        <v>4</v>
      </c>
      <c r="B7" s="20" t="s">
        <v>101</v>
      </c>
      <c r="C7" s="21" t="s">
        <v>95</v>
      </c>
      <c r="D7" s="22">
        <v>36391</v>
      </c>
      <c r="E7" s="21"/>
      <c r="F7" s="21" t="s">
        <v>96</v>
      </c>
      <c r="G7" s="21"/>
      <c r="H7" s="23"/>
    </row>
    <row r="8" spans="1:8" ht="12.75">
      <c r="A8">
        <v>5</v>
      </c>
      <c r="B8" s="20" t="s">
        <v>102</v>
      </c>
      <c r="C8" s="21" t="s">
        <v>95</v>
      </c>
      <c r="D8" s="22">
        <v>37888</v>
      </c>
      <c r="E8" s="21" t="s">
        <v>103</v>
      </c>
      <c r="F8" s="21" t="s">
        <v>96</v>
      </c>
      <c r="G8" s="21" t="s">
        <v>97</v>
      </c>
      <c r="H8" s="23" t="s">
        <v>98</v>
      </c>
    </row>
    <row r="9" spans="1:8" ht="12.75">
      <c r="A9">
        <v>6</v>
      </c>
      <c r="B9" s="20" t="s">
        <v>104</v>
      </c>
      <c r="C9" s="21" t="s">
        <v>95</v>
      </c>
      <c r="D9" s="22">
        <v>36054</v>
      </c>
      <c r="E9" s="21" t="s">
        <v>103</v>
      </c>
      <c r="F9" s="21" t="s">
        <v>96</v>
      </c>
      <c r="G9" s="21" t="s">
        <v>97</v>
      </c>
      <c r="H9" s="23" t="s">
        <v>98</v>
      </c>
    </row>
    <row r="10" spans="1:8" ht="12.75">
      <c r="A10">
        <v>7</v>
      </c>
      <c r="B10" s="24" t="s">
        <v>105</v>
      </c>
      <c r="C10" s="25" t="s">
        <v>95</v>
      </c>
      <c r="D10" s="26">
        <v>37797</v>
      </c>
      <c r="E10" s="25"/>
      <c r="F10" s="25"/>
      <c r="G10" s="25" t="s">
        <v>97</v>
      </c>
      <c r="H10" s="27"/>
    </row>
    <row r="11" spans="1:8" ht="12.75">
      <c r="A11">
        <v>8</v>
      </c>
      <c r="B11" s="28" t="s">
        <v>106</v>
      </c>
      <c r="C11" s="29" t="s">
        <v>107</v>
      </c>
      <c r="D11" s="30">
        <v>37868</v>
      </c>
      <c r="E11" s="29"/>
      <c r="F11" s="29" t="s">
        <v>96</v>
      </c>
      <c r="G11" s="29" t="s">
        <v>97</v>
      </c>
      <c r="H11" s="31" t="s">
        <v>108</v>
      </c>
    </row>
    <row r="12" spans="1:8" ht="12.75">
      <c r="A12">
        <v>9</v>
      </c>
      <c r="B12" s="16" t="s">
        <v>109</v>
      </c>
      <c r="C12" s="17" t="s">
        <v>110</v>
      </c>
      <c r="D12" s="18">
        <v>37440</v>
      </c>
      <c r="E12" s="17"/>
      <c r="F12" s="17" t="s">
        <v>96</v>
      </c>
      <c r="G12" s="17" t="s">
        <v>97</v>
      </c>
      <c r="H12" s="19" t="s">
        <v>111</v>
      </c>
    </row>
    <row r="13" spans="1:8" ht="12.75">
      <c r="A13">
        <v>10</v>
      </c>
      <c r="B13" s="20" t="s">
        <v>112</v>
      </c>
      <c r="C13" s="21" t="s">
        <v>110</v>
      </c>
      <c r="D13" s="22">
        <v>36759</v>
      </c>
      <c r="E13" s="21"/>
      <c r="F13" s="21" t="s">
        <v>96</v>
      </c>
      <c r="G13" s="21" t="s">
        <v>97</v>
      </c>
      <c r="H13" s="23" t="s">
        <v>98</v>
      </c>
    </row>
    <row r="14" spans="1:8" ht="12.75">
      <c r="A14">
        <v>11</v>
      </c>
      <c r="B14" s="20" t="s">
        <v>113</v>
      </c>
      <c r="C14" s="21" t="s">
        <v>110</v>
      </c>
      <c r="D14" s="22">
        <v>38210</v>
      </c>
      <c r="E14" s="21" t="s">
        <v>103</v>
      </c>
      <c r="F14" s="21" t="s">
        <v>96</v>
      </c>
      <c r="G14" s="21" t="s">
        <v>97</v>
      </c>
      <c r="H14" s="23" t="s">
        <v>98</v>
      </c>
    </row>
    <row r="15" spans="1:8" ht="12.75">
      <c r="A15">
        <v>12</v>
      </c>
      <c r="B15" s="24" t="s">
        <v>114</v>
      </c>
      <c r="C15" s="25" t="s">
        <v>110</v>
      </c>
      <c r="D15" s="26">
        <v>37881</v>
      </c>
      <c r="E15" s="25"/>
      <c r="F15" s="25" t="s">
        <v>96</v>
      </c>
      <c r="G15" s="25" t="s">
        <v>97</v>
      </c>
      <c r="H15" s="27" t="s">
        <v>98</v>
      </c>
    </row>
    <row r="16" spans="1:8" ht="12.75">
      <c r="A16">
        <v>13</v>
      </c>
      <c r="B16" s="16" t="s">
        <v>115</v>
      </c>
      <c r="C16" s="17" t="s">
        <v>116</v>
      </c>
      <c r="D16" s="18">
        <v>36403</v>
      </c>
      <c r="E16" s="17" t="s">
        <v>103</v>
      </c>
      <c r="F16" s="17" t="s">
        <v>96</v>
      </c>
      <c r="G16" s="17" t="s">
        <v>97</v>
      </c>
      <c r="H16" s="19" t="s">
        <v>98</v>
      </c>
    </row>
    <row r="17" spans="1:8" ht="12.75">
      <c r="A17">
        <v>14</v>
      </c>
      <c r="B17" s="20" t="s">
        <v>117</v>
      </c>
      <c r="C17" s="21" t="s">
        <v>116</v>
      </c>
      <c r="D17" s="22">
        <v>36019</v>
      </c>
      <c r="E17" s="21" t="s">
        <v>103</v>
      </c>
      <c r="F17" s="21" t="s">
        <v>96</v>
      </c>
      <c r="G17" s="21"/>
      <c r="H17" s="23"/>
    </row>
    <row r="18" spans="1:8" ht="12.75">
      <c r="A18">
        <v>15</v>
      </c>
      <c r="B18" s="20" t="s">
        <v>118</v>
      </c>
      <c r="C18" s="21" t="s">
        <v>116</v>
      </c>
      <c r="D18" s="22">
        <v>36759</v>
      </c>
      <c r="E18" s="21" t="s">
        <v>103</v>
      </c>
      <c r="F18" s="21" t="s">
        <v>96</v>
      </c>
      <c r="G18" s="21" t="s">
        <v>97</v>
      </c>
      <c r="H18" s="23" t="s">
        <v>119</v>
      </c>
    </row>
    <row r="19" spans="1:8" ht="12.75">
      <c r="A19">
        <v>16</v>
      </c>
      <c r="B19" s="20" t="s">
        <v>120</v>
      </c>
      <c r="C19" s="21" t="s">
        <v>116</v>
      </c>
      <c r="D19" s="22">
        <v>37851</v>
      </c>
      <c r="E19" s="21" t="s">
        <v>103</v>
      </c>
      <c r="F19" s="21" t="s">
        <v>96</v>
      </c>
      <c r="G19" s="21" t="s">
        <v>97</v>
      </c>
      <c r="H19" s="23" t="s">
        <v>98</v>
      </c>
    </row>
    <row r="20" spans="1:8" ht="12.75">
      <c r="A20">
        <v>17</v>
      </c>
      <c r="B20" s="20" t="s">
        <v>121</v>
      </c>
      <c r="C20" s="21" t="s">
        <v>116</v>
      </c>
      <c r="D20" s="22">
        <v>38176</v>
      </c>
      <c r="E20" s="21"/>
      <c r="F20" s="21" t="s">
        <v>96</v>
      </c>
      <c r="G20" s="21" t="s">
        <v>97</v>
      </c>
      <c r="H20" s="23" t="s">
        <v>98</v>
      </c>
    </row>
    <row r="21" spans="1:8" ht="12.75">
      <c r="A21">
        <v>18</v>
      </c>
      <c r="B21" s="20" t="s">
        <v>122</v>
      </c>
      <c r="C21" s="21" t="s">
        <v>116</v>
      </c>
      <c r="D21" s="22">
        <v>37853</v>
      </c>
      <c r="E21" s="21" t="s">
        <v>103</v>
      </c>
      <c r="F21" s="21" t="s">
        <v>96</v>
      </c>
      <c r="G21" s="21"/>
      <c r="H21" s="23" t="s">
        <v>98</v>
      </c>
    </row>
    <row r="22" spans="1:8" ht="12.75">
      <c r="A22">
        <v>19</v>
      </c>
      <c r="B22" s="20" t="s">
        <v>123</v>
      </c>
      <c r="C22" s="21" t="s">
        <v>116</v>
      </c>
      <c r="D22" s="22">
        <v>37879</v>
      </c>
      <c r="E22" s="21"/>
      <c r="F22" s="21" t="s">
        <v>96</v>
      </c>
      <c r="G22" s="21" t="s">
        <v>97</v>
      </c>
      <c r="H22" s="23" t="s">
        <v>98</v>
      </c>
    </row>
    <row r="23" spans="1:8" ht="12.75">
      <c r="A23">
        <v>20</v>
      </c>
      <c r="B23" s="20" t="s">
        <v>124</v>
      </c>
      <c r="C23" s="21" t="s">
        <v>116</v>
      </c>
      <c r="D23" s="22">
        <v>36019</v>
      </c>
      <c r="E23" s="21"/>
      <c r="F23" s="21" t="s">
        <v>96</v>
      </c>
      <c r="G23" s="21"/>
      <c r="H23" s="23"/>
    </row>
    <row r="24" spans="1:8" ht="12.75">
      <c r="A24">
        <v>21</v>
      </c>
      <c r="B24" s="20" t="s">
        <v>125</v>
      </c>
      <c r="C24" s="21" t="s">
        <v>116</v>
      </c>
      <c r="D24" s="22">
        <v>36759</v>
      </c>
      <c r="E24" s="21"/>
      <c r="F24" s="21" t="s">
        <v>96</v>
      </c>
      <c r="G24" s="21" t="s">
        <v>97</v>
      </c>
      <c r="H24" s="23" t="s">
        <v>98</v>
      </c>
    </row>
    <row r="25" spans="1:8" ht="12.75">
      <c r="A25">
        <v>22</v>
      </c>
      <c r="B25" s="20" t="s">
        <v>126</v>
      </c>
      <c r="C25" s="21" t="s">
        <v>116</v>
      </c>
      <c r="D25" s="22">
        <v>36349</v>
      </c>
      <c r="E25" s="21"/>
      <c r="F25" s="21" t="s">
        <v>96</v>
      </c>
      <c r="G25" s="21" t="s">
        <v>97</v>
      </c>
      <c r="H25" s="23" t="s">
        <v>98</v>
      </c>
    </row>
    <row r="26" spans="1:8" ht="12.75">
      <c r="A26">
        <v>23</v>
      </c>
      <c r="B26" s="20" t="s">
        <v>127</v>
      </c>
      <c r="C26" s="21" t="s">
        <v>116</v>
      </c>
      <c r="D26" s="22">
        <v>36019</v>
      </c>
      <c r="E26" s="21"/>
      <c r="F26" s="21" t="s">
        <v>96</v>
      </c>
      <c r="G26" s="21"/>
      <c r="H26" s="23"/>
    </row>
    <row r="27" spans="1:8" ht="12.75">
      <c r="A27">
        <v>24</v>
      </c>
      <c r="B27" s="20" t="s">
        <v>128</v>
      </c>
      <c r="C27" s="21" t="s">
        <v>116</v>
      </c>
      <c r="D27" s="22">
        <v>37852</v>
      </c>
      <c r="E27" s="21" t="s">
        <v>103</v>
      </c>
      <c r="F27" s="21" t="s">
        <v>96</v>
      </c>
      <c r="G27" s="21" t="s">
        <v>97</v>
      </c>
      <c r="H27" s="23" t="s">
        <v>98</v>
      </c>
    </row>
    <row r="28" spans="1:8" ht="12.75">
      <c r="A28">
        <v>25</v>
      </c>
      <c r="B28" s="20" t="s">
        <v>129</v>
      </c>
      <c r="C28" s="21" t="s">
        <v>116</v>
      </c>
      <c r="D28" s="22">
        <v>38175</v>
      </c>
      <c r="E28" s="21" t="s">
        <v>103</v>
      </c>
      <c r="F28" s="21" t="s">
        <v>96</v>
      </c>
      <c r="G28" s="21" t="s">
        <v>97</v>
      </c>
      <c r="H28" s="23" t="s">
        <v>98</v>
      </c>
    </row>
    <row r="29" spans="1:8" ht="12.75">
      <c r="A29">
        <v>26</v>
      </c>
      <c r="B29" s="24" t="s">
        <v>129</v>
      </c>
      <c r="C29" s="25" t="s">
        <v>116</v>
      </c>
      <c r="D29" s="26">
        <v>38237</v>
      </c>
      <c r="E29" s="25" t="s">
        <v>103</v>
      </c>
      <c r="F29" s="25" t="s">
        <v>96</v>
      </c>
      <c r="G29" s="25" t="s">
        <v>97</v>
      </c>
      <c r="H29" s="27" t="s">
        <v>98</v>
      </c>
    </row>
    <row r="30" spans="1:8" ht="12.75">
      <c r="A30">
        <v>27</v>
      </c>
      <c r="B30" s="16" t="s">
        <v>130</v>
      </c>
      <c r="C30" s="17" t="s">
        <v>131</v>
      </c>
      <c r="D30" s="18">
        <v>38209</v>
      </c>
      <c r="E30" s="17"/>
      <c r="F30" s="17" t="s">
        <v>96</v>
      </c>
      <c r="G30" s="17" t="s">
        <v>97</v>
      </c>
      <c r="H30" s="19" t="s">
        <v>98</v>
      </c>
    </row>
    <row r="31" spans="1:8" ht="12.75">
      <c r="A31">
        <v>28</v>
      </c>
      <c r="B31" s="20" t="s">
        <v>132</v>
      </c>
      <c r="C31" s="21" t="s">
        <v>131</v>
      </c>
      <c r="D31" s="22">
        <v>36389</v>
      </c>
      <c r="E31" s="21" t="s">
        <v>103</v>
      </c>
      <c r="F31" s="21" t="s">
        <v>96</v>
      </c>
      <c r="G31" s="21"/>
      <c r="H31" s="23"/>
    </row>
    <row r="32" spans="1:8" ht="12.75">
      <c r="A32">
        <v>29</v>
      </c>
      <c r="B32" s="20" t="s">
        <v>133</v>
      </c>
      <c r="C32" s="21" t="s">
        <v>131</v>
      </c>
      <c r="D32" s="22">
        <v>37146</v>
      </c>
      <c r="E32" s="21"/>
      <c r="F32" s="21" t="s">
        <v>96</v>
      </c>
      <c r="G32" s="21" t="s">
        <v>97</v>
      </c>
      <c r="H32" s="23" t="s">
        <v>98</v>
      </c>
    </row>
    <row r="33" spans="1:8" ht="12.75">
      <c r="A33">
        <v>30</v>
      </c>
      <c r="B33" s="20" t="s">
        <v>134</v>
      </c>
      <c r="C33" s="21" t="s">
        <v>131</v>
      </c>
      <c r="D33" s="22">
        <v>36020</v>
      </c>
      <c r="E33" s="21" t="s">
        <v>103</v>
      </c>
      <c r="F33" s="21" t="s">
        <v>96</v>
      </c>
      <c r="G33" s="21" t="s">
        <v>97</v>
      </c>
      <c r="H33" s="23" t="s">
        <v>98</v>
      </c>
    </row>
    <row r="34" spans="1:8" ht="12.75">
      <c r="A34">
        <v>31</v>
      </c>
      <c r="B34" s="20" t="s">
        <v>135</v>
      </c>
      <c r="C34" s="21" t="s">
        <v>131</v>
      </c>
      <c r="D34" s="22">
        <v>36348</v>
      </c>
      <c r="E34" s="21"/>
      <c r="F34" s="21" t="s">
        <v>96</v>
      </c>
      <c r="G34" s="21" t="s">
        <v>97</v>
      </c>
      <c r="H34" s="23" t="s">
        <v>98</v>
      </c>
    </row>
    <row r="35" spans="1:8" ht="12.75">
      <c r="A35">
        <v>32</v>
      </c>
      <c r="B35" s="24" t="s">
        <v>136</v>
      </c>
      <c r="C35" s="25" t="s">
        <v>131</v>
      </c>
      <c r="D35" s="26">
        <v>37887</v>
      </c>
      <c r="E35" s="25"/>
      <c r="F35" s="25" t="s">
        <v>96</v>
      </c>
      <c r="G35" s="25" t="s">
        <v>97</v>
      </c>
      <c r="H35" s="27" t="s">
        <v>98</v>
      </c>
    </row>
    <row r="36" spans="1:8" ht="12.75">
      <c r="A36">
        <v>33</v>
      </c>
      <c r="B36" s="16" t="s">
        <v>137</v>
      </c>
      <c r="C36" s="17" t="s">
        <v>138</v>
      </c>
      <c r="D36" s="18">
        <v>37846</v>
      </c>
      <c r="E36" s="17"/>
      <c r="F36" s="17" t="s">
        <v>96</v>
      </c>
      <c r="G36" s="17" t="s">
        <v>97</v>
      </c>
      <c r="H36" s="19" t="s">
        <v>98</v>
      </c>
    </row>
    <row r="37" spans="1:8" ht="12.75">
      <c r="A37">
        <v>34</v>
      </c>
      <c r="B37" s="20" t="s">
        <v>139</v>
      </c>
      <c r="C37" s="21" t="s">
        <v>138</v>
      </c>
      <c r="D37" s="22">
        <v>36420</v>
      </c>
      <c r="E37" s="21"/>
      <c r="F37" s="21" t="s">
        <v>96</v>
      </c>
      <c r="G37" s="21"/>
      <c r="H37" s="23"/>
    </row>
    <row r="38" spans="1:8" ht="12.75">
      <c r="A38">
        <v>35</v>
      </c>
      <c r="B38" s="20" t="s">
        <v>140</v>
      </c>
      <c r="C38" s="21" t="s">
        <v>138</v>
      </c>
      <c r="D38" s="22">
        <v>36420</v>
      </c>
      <c r="E38" s="21"/>
      <c r="F38" s="21" t="s">
        <v>96</v>
      </c>
      <c r="G38" s="21"/>
      <c r="H38" s="23"/>
    </row>
    <row r="39" spans="1:8" ht="12.75">
      <c r="A39">
        <v>36</v>
      </c>
      <c r="B39" s="20" t="s">
        <v>141</v>
      </c>
      <c r="C39" s="21" t="s">
        <v>138</v>
      </c>
      <c r="D39" s="22">
        <v>36420</v>
      </c>
      <c r="E39" s="21"/>
      <c r="F39" s="21" t="s">
        <v>96</v>
      </c>
      <c r="G39" s="21"/>
      <c r="H39" s="23"/>
    </row>
    <row r="40" spans="1:8" ht="12.75">
      <c r="A40">
        <v>37</v>
      </c>
      <c r="B40" s="20" t="s">
        <v>142</v>
      </c>
      <c r="C40" s="21" t="s">
        <v>138</v>
      </c>
      <c r="D40" s="22">
        <v>37847</v>
      </c>
      <c r="E40" s="21"/>
      <c r="F40" s="21" t="s">
        <v>96</v>
      </c>
      <c r="G40" s="21" t="s">
        <v>97</v>
      </c>
      <c r="H40" s="23" t="s">
        <v>98</v>
      </c>
    </row>
    <row r="41" spans="1:8" ht="12.75">
      <c r="A41">
        <v>38</v>
      </c>
      <c r="B41" s="24" t="s">
        <v>143</v>
      </c>
      <c r="C41" s="25" t="s">
        <v>138</v>
      </c>
      <c r="D41" s="26">
        <v>37074</v>
      </c>
      <c r="E41" s="25"/>
      <c r="F41" s="25" t="s">
        <v>96</v>
      </c>
      <c r="G41" s="25" t="s">
        <v>97</v>
      </c>
      <c r="H41" s="27" t="s">
        <v>98</v>
      </c>
    </row>
    <row r="45" spans="1:10" ht="12.75">
      <c r="A45" t="s">
        <v>833</v>
      </c>
      <c r="B45" t="s">
        <v>87</v>
      </c>
      <c r="C45" s="15" t="s">
        <v>90</v>
      </c>
      <c r="D45" t="s">
        <v>834</v>
      </c>
      <c r="E45" t="s">
        <v>835</v>
      </c>
      <c r="F45" t="s">
        <v>430</v>
      </c>
      <c r="G45" t="s">
        <v>88</v>
      </c>
      <c r="H45" t="s">
        <v>91</v>
      </c>
      <c r="I45" t="s">
        <v>92</v>
      </c>
      <c r="J45" t="s">
        <v>93</v>
      </c>
    </row>
    <row r="46" spans="1:10" ht="12.75">
      <c r="A46">
        <v>21868</v>
      </c>
      <c r="B46" t="s">
        <v>115</v>
      </c>
      <c r="C46" t="s">
        <v>103</v>
      </c>
      <c r="D46">
        <v>-122.073</v>
      </c>
      <c r="E46">
        <v>44.84753</v>
      </c>
      <c r="F46" t="s">
        <v>720</v>
      </c>
      <c r="G46" t="s">
        <v>116</v>
      </c>
      <c r="H46" t="s">
        <v>96</v>
      </c>
      <c r="I46" t="s">
        <v>97</v>
      </c>
      <c r="J46" t="s">
        <v>98</v>
      </c>
    </row>
    <row r="47" spans="1:10" ht="12.75">
      <c r="A47">
        <v>30367</v>
      </c>
      <c r="B47" t="s">
        <v>94</v>
      </c>
      <c r="D47">
        <v>-122.21144</v>
      </c>
      <c r="E47">
        <v>45.21723</v>
      </c>
      <c r="F47" t="s">
        <v>720</v>
      </c>
      <c r="G47" t="s">
        <v>95</v>
      </c>
      <c r="H47" t="s">
        <v>96</v>
      </c>
      <c r="I47" t="s">
        <v>97</v>
      </c>
      <c r="J47" t="s">
        <v>98</v>
      </c>
    </row>
    <row r="48" spans="1:10" ht="12.75">
      <c r="A48">
        <v>30361</v>
      </c>
      <c r="B48" t="s">
        <v>137</v>
      </c>
      <c r="D48">
        <v>-122.36785</v>
      </c>
      <c r="E48">
        <v>45.22931</v>
      </c>
      <c r="F48" t="s">
        <v>720</v>
      </c>
      <c r="G48" t="s">
        <v>138</v>
      </c>
      <c r="H48" t="s">
        <v>96</v>
      </c>
      <c r="I48" t="s">
        <v>97</v>
      </c>
      <c r="J48" t="s">
        <v>98</v>
      </c>
    </row>
    <row r="49" spans="1:8" ht="12.75">
      <c r="A49">
        <v>21629</v>
      </c>
      <c r="B49" t="s">
        <v>139</v>
      </c>
      <c r="D49">
        <v>-122.36875</v>
      </c>
      <c r="E49">
        <v>45.39156</v>
      </c>
      <c r="F49" t="s">
        <v>720</v>
      </c>
      <c r="G49" t="s">
        <v>138</v>
      </c>
      <c r="H49" t="s">
        <v>96</v>
      </c>
    </row>
    <row r="50" spans="1:8" ht="12.75">
      <c r="A50">
        <v>21630</v>
      </c>
      <c r="B50" t="s">
        <v>140</v>
      </c>
      <c r="D50">
        <v>-122.36375</v>
      </c>
      <c r="E50">
        <v>45.38845</v>
      </c>
      <c r="F50" t="s">
        <v>720</v>
      </c>
      <c r="G50" t="s">
        <v>138</v>
      </c>
      <c r="H50" t="s">
        <v>96</v>
      </c>
    </row>
    <row r="51" spans="1:8" ht="12.75">
      <c r="A51">
        <v>21631</v>
      </c>
      <c r="B51" t="s">
        <v>141</v>
      </c>
      <c r="D51">
        <v>-122.31463</v>
      </c>
      <c r="E51">
        <v>45.36528</v>
      </c>
      <c r="F51" t="s">
        <v>720</v>
      </c>
      <c r="G51" t="s">
        <v>138</v>
      </c>
      <c r="H51" t="s">
        <v>96</v>
      </c>
    </row>
    <row r="52" spans="1:10" ht="12.75">
      <c r="A52">
        <v>31639</v>
      </c>
      <c r="B52" t="s">
        <v>130</v>
      </c>
      <c r="D52">
        <v>-122.243919</v>
      </c>
      <c r="E52">
        <v>45.266917</v>
      </c>
      <c r="F52" t="s">
        <v>720</v>
      </c>
      <c r="G52" t="s">
        <v>131</v>
      </c>
      <c r="H52" t="s">
        <v>96</v>
      </c>
      <c r="I52" t="s">
        <v>97</v>
      </c>
      <c r="J52" t="s">
        <v>98</v>
      </c>
    </row>
    <row r="53" spans="1:8" ht="12.75">
      <c r="A53" t="s">
        <v>838</v>
      </c>
      <c r="B53" t="s">
        <v>117</v>
      </c>
      <c r="C53" t="s">
        <v>103</v>
      </c>
      <c r="D53">
        <v>-122.05412</v>
      </c>
      <c r="E53">
        <v>44.92941</v>
      </c>
      <c r="F53" t="s">
        <v>839</v>
      </c>
      <c r="G53" t="s">
        <v>116</v>
      </c>
      <c r="H53" t="s">
        <v>96</v>
      </c>
    </row>
    <row r="54" spans="1:10" ht="12.75">
      <c r="A54">
        <v>22946</v>
      </c>
      <c r="B54" t="s">
        <v>118</v>
      </c>
      <c r="C54" t="s">
        <v>103</v>
      </c>
      <c r="D54">
        <v>-122.05389</v>
      </c>
      <c r="E54">
        <v>44.93045</v>
      </c>
      <c r="F54" t="s">
        <v>720</v>
      </c>
      <c r="G54" t="s">
        <v>116</v>
      </c>
      <c r="H54" t="s">
        <v>96</v>
      </c>
      <c r="I54" t="s">
        <v>97</v>
      </c>
      <c r="J54" t="s">
        <v>119</v>
      </c>
    </row>
    <row r="55" spans="1:10" ht="12.75">
      <c r="A55">
        <v>30625</v>
      </c>
      <c r="B55" t="s">
        <v>120</v>
      </c>
      <c r="C55" t="s">
        <v>103</v>
      </c>
      <c r="D55">
        <v>-122.16762</v>
      </c>
      <c r="E55">
        <v>44.91611</v>
      </c>
      <c r="F55" t="s">
        <v>720</v>
      </c>
      <c r="G55" t="s">
        <v>116</v>
      </c>
      <c r="H55" t="s">
        <v>96</v>
      </c>
      <c r="I55" t="s">
        <v>97</v>
      </c>
      <c r="J55" t="s">
        <v>98</v>
      </c>
    </row>
    <row r="56" spans="1:8" ht="12.75">
      <c r="A56" t="s">
        <v>843</v>
      </c>
      <c r="B56" t="s">
        <v>132</v>
      </c>
      <c r="C56" t="s">
        <v>103</v>
      </c>
      <c r="D56">
        <v>-122.10135</v>
      </c>
      <c r="E56">
        <v>45.29933</v>
      </c>
      <c r="F56" t="s">
        <v>839</v>
      </c>
      <c r="G56" t="s">
        <v>131</v>
      </c>
      <c r="H56" t="s">
        <v>96</v>
      </c>
    </row>
    <row r="57" spans="1:10" ht="12.75">
      <c r="A57">
        <v>25777</v>
      </c>
      <c r="B57" t="s">
        <v>133</v>
      </c>
      <c r="D57">
        <v>-122.30204</v>
      </c>
      <c r="E57">
        <v>45.3234</v>
      </c>
      <c r="F57" t="s">
        <v>720</v>
      </c>
      <c r="G57" t="s">
        <v>131</v>
      </c>
      <c r="H57" t="s">
        <v>96</v>
      </c>
      <c r="I57" t="s">
        <v>97</v>
      </c>
      <c r="J57" t="s">
        <v>98</v>
      </c>
    </row>
    <row r="58" spans="1:10" ht="12.75">
      <c r="A58">
        <v>17048</v>
      </c>
      <c r="B58" t="s">
        <v>134</v>
      </c>
      <c r="C58" t="s">
        <v>103</v>
      </c>
      <c r="D58">
        <v>-122.04408</v>
      </c>
      <c r="E58">
        <v>45.27366</v>
      </c>
      <c r="F58" t="s">
        <v>720</v>
      </c>
      <c r="G58" t="s">
        <v>131</v>
      </c>
      <c r="H58" t="s">
        <v>96</v>
      </c>
      <c r="I58" t="s">
        <v>97</v>
      </c>
      <c r="J58" t="s">
        <v>98</v>
      </c>
    </row>
    <row r="59" spans="1:10" ht="12.75">
      <c r="A59">
        <v>31387</v>
      </c>
      <c r="B59" t="s">
        <v>121</v>
      </c>
      <c r="D59">
        <v>-122.00845</v>
      </c>
      <c r="E59">
        <v>44.88987</v>
      </c>
      <c r="F59" t="s">
        <v>720</v>
      </c>
      <c r="G59" t="s">
        <v>116</v>
      </c>
      <c r="H59" t="s">
        <v>96</v>
      </c>
      <c r="I59" t="s">
        <v>97</v>
      </c>
      <c r="J59" t="s">
        <v>98</v>
      </c>
    </row>
    <row r="60" spans="1:10" ht="12.75">
      <c r="A60">
        <v>21871</v>
      </c>
      <c r="B60" t="s">
        <v>99</v>
      </c>
      <c r="D60">
        <v>-122.1622</v>
      </c>
      <c r="E60">
        <v>45.06484</v>
      </c>
      <c r="F60" t="s">
        <v>720</v>
      </c>
      <c r="G60" t="s">
        <v>95</v>
      </c>
      <c r="H60" t="s">
        <v>96</v>
      </c>
      <c r="I60" t="s">
        <v>97</v>
      </c>
      <c r="J60" t="s">
        <v>98</v>
      </c>
    </row>
    <row r="61" spans="1:10" ht="12.75">
      <c r="A61">
        <v>21872</v>
      </c>
      <c r="B61" t="s">
        <v>100</v>
      </c>
      <c r="D61">
        <v>-122.1678</v>
      </c>
      <c r="E61">
        <v>45.09758</v>
      </c>
      <c r="F61" t="s">
        <v>720</v>
      </c>
      <c r="G61" t="s">
        <v>95</v>
      </c>
      <c r="H61" t="s">
        <v>96</v>
      </c>
      <c r="I61" t="s">
        <v>97</v>
      </c>
      <c r="J61" t="s">
        <v>98</v>
      </c>
    </row>
    <row r="62" spans="1:10" ht="12.75">
      <c r="A62">
        <v>30624</v>
      </c>
      <c r="B62" t="s">
        <v>122</v>
      </c>
      <c r="C62" t="s">
        <v>103</v>
      </c>
      <c r="D62">
        <v>-122.14237</v>
      </c>
      <c r="E62">
        <v>44.88839</v>
      </c>
      <c r="F62" t="s">
        <v>720</v>
      </c>
      <c r="G62" t="s">
        <v>116</v>
      </c>
      <c r="H62" t="s">
        <v>96</v>
      </c>
      <c r="J62" t="s">
        <v>98</v>
      </c>
    </row>
    <row r="63" spans="1:10" ht="12.75">
      <c r="A63">
        <v>30318</v>
      </c>
      <c r="B63" t="s">
        <v>123</v>
      </c>
      <c r="D63">
        <v>-122.2061</v>
      </c>
      <c r="E63">
        <v>44.91393</v>
      </c>
      <c r="F63" t="s">
        <v>720</v>
      </c>
      <c r="G63" t="s">
        <v>116</v>
      </c>
      <c r="H63" t="s">
        <v>96</v>
      </c>
      <c r="I63" t="s">
        <v>97</v>
      </c>
      <c r="J63" t="s">
        <v>98</v>
      </c>
    </row>
    <row r="64" spans="1:10" ht="12.75">
      <c r="A64">
        <v>26793</v>
      </c>
      <c r="B64" t="s">
        <v>109</v>
      </c>
      <c r="D64">
        <v>-121.79155</v>
      </c>
      <c r="E64">
        <v>44.90917</v>
      </c>
      <c r="F64" t="s">
        <v>720</v>
      </c>
      <c r="G64" t="s">
        <v>110</v>
      </c>
      <c r="H64" t="s">
        <v>96</v>
      </c>
      <c r="I64" t="s">
        <v>97</v>
      </c>
      <c r="J64" t="s">
        <v>111</v>
      </c>
    </row>
    <row r="65" spans="1:8" ht="12.75">
      <c r="A65" t="s">
        <v>841</v>
      </c>
      <c r="B65" t="s">
        <v>124</v>
      </c>
      <c r="D65">
        <v>-122.088997</v>
      </c>
      <c r="E65">
        <v>44.97639847</v>
      </c>
      <c r="F65" t="s">
        <v>839</v>
      </c>
      <c r="G65" t="s">
        <v>116</v>
      </c>
      <c r="H65" t="s">
        <v>96</v>
      </c>
    </row>
    <row r="66" spans="1:10" ht="12.75">
      <c r="A66">
        <v>30350</v>
      </c>
      <c r="B66" t="s">
        <v>142</v>
      </c>
      <c r="D66">
        <v>-122.43503</v>
      </c>
      <c r="E66">
        <v>45.284</v>
      </c>
      <c r="F66" t="s">
        <v>720</v>
      </c>
      <c r="G66" t="s">
        <v>138</v>
      </c>
      <c r="H66" t="s">
        <v>96</v>
      </c>
      <c r="I66" t="s">
        <v>97</v>
      </c>
      <c r="J66" t="s">
        <v>98</v>
      </c>
    </row>
    <row r="67" spans="1:10" ht="12.75">
      <c r="A67">
        <v>21870</v>
      </c>
      <c r="B67" t="s">
        <v>135</v>
      </c>
      <c r="D67">
        <v>-122.25233</v>
      </c>
      <c r="E67">
        <v>45.3139</v>
      </c>
      <c r="F67" t="s">
        <v>720</v>
      </c>
      <c r="G67" t="s">
        <v>131</v>
      </c>
      <c r="H67" t="s">
        <v>96</v>
      </c>
      <c r="I67" t="s">
        <v>97</v>
      </c>
      <c r="J67" t="s">
        <v>98</v>
      </c>
    </row>
    <row r="68" spans="1:10" ht="12.75">
      <c r="A68">
        <v>23917</v>
      </c>
      <c r="B68" t="s">
        <v>125</v>
      </c>
      <c r="D68">
        <v>-122.19386</v>
      </c>
      <c r="E68">
        <v>44.94743</v>
      </c>
      <c r="F68" t="s">
        <v>720</v>
      </c>
      <c r="G68" t="s">
        <v>116</v>
      </c>
      <c r="H68" t="s">
        <v>96</v>
      </c>
      <c r="I68" t="s">
        <v>97</v>
      </c>
      <c r="J68" t="s">
        <v>98</v>
      </c>
    </row>
    <row r="69" spans="1:10" ht="12.75">
      <c r="A69">
        <v>29890</v>
      </c>
      <c r="B69" t="s">
        <v>106</v>
      </c>
      <c r="D69">
        <v>-121.75882</v>
      </c>
      <c r="E69">
        <v>45.10863</v>
      </c>
      <c r="F69" t="s">
        <v>720</v>
      </c>
      <c r="G69" t="s">
        <v>107</v>
      </c>
      <c r="H69" t="s">
        <v>96</v>
      </c>
      <c r="I69" t="s">
        <v>97</v>
      </c>
      <c r="J69" t="s">
        <v>108</v>
      </c>
    </row>
    <row r="70" spans="1:10" ht="12.75">
      <c r="A70">
        <v>21873</v>
      </c>
      <c r="B70" t="s">
        <v>126</v>
      </c>
      <c r="D70">
        <v>-122.04003</v>
      </c>
      <c r="E70">
        <v>44.96716</v>
      </c>
      <c r="F70" t="s">
        <v>720</v>
      </c>
      <c r="G70" t="s">
        <v>116</v>
      </c>
      <c r="H70" t="s">
        <v>96</v>
      </c>
      <c r="I70" t="s">
        <v>97</v>
      </c>
      <c r="J70" t="s">
        <v>98</v>
      </c>
    </row>
    <row r="71" spans="1:10" ht="12.75">
      <c r="A71">
        <v>23919</v>
      </c>
      <c r="B71" t="s">
        <v>112</v>
      </c>
      <c r="D71">
        <v>-121.90305</v>
      </c>
      <c r="E71">
        <v>44.93659</v>
      </c>
      <c r="F71" t="s">
        <v>720</v>
      </c>
      <c r="G71" t="s">
        <v>110</v>
      </c>
      <c r="H71" t="s">
        <v>96</v>
      </c>
      <c r="I71" t="s">
        <v>97</v>
      </c>
      <c r="J71" t="s">
        <v>98</v>
      </c>
    </row>
    <row r="72" spans="1:8" ht="12.75">
      <c r="A72" t="s">
        <v>842</v>
      </c>
      <c r="B72" t="s">
        <v>101</v>
      </c>
      <c r="D72">
        <v>-122.11186</v>
      </c>
      <c r="E72">
        <v>45.16138</v>
      </c>
      <c r="F72" t="s">
        <v>839</v>
      </c>
      <c r="G72" t="s">
        <v>95</v>
      </c>
      <c r="H72" t="s">
        <v>96</v>
      </c>
    </row>
    <row r="73" spans="1:10" ht="12.75">
      <c r="A73">
        <v>30339</v>
      </c>
      <c r="B73" t="s">
        <v>102</v>
      </c>
      <c r="C73" t="s">
        <v>837</v>
      </c>
      <c r="D73">
        <v>-121.93803</v>
      </c>
      <c r="E73">
        <v>45.19645</v>
      </c>
      <c r="F73" t="s">
        <v>720</v>
      </c>
      <c r="G73" t="s">
        <v>95</v>
      </c>
      <c r="H73" t="s">
        <v>96</v>
      </c>
      <c r="I73" t="s">
        <v>97</v>
      </c>
      <c r="J73" t="s">
        <v>98</v>
      </c>
    </row>
    <row r="74" spans="1:10" ht="12.75">
      <c r="A74">
        <v>30331</v>
      </c>
      <c r="B74" t="s">
        <v>136</v>
      </c>
      <c r="D74">
        <v>-122.08393</v>
      </c>
      <c r="E74">
        <v>45.24327</v>
      </c>
      <c r="F74" t="s">
        <v>720</v>
      </c>
      <c r="G74" t="s">
        <v>131</v>
      </c>
      <c r="H74" t="s">
        <v>96</v>
      </c>
      <c r="I74" t="s">
        <v>97</v>
      </c>
      <c r="J74" t="s">
        <v>98</v>
      </c>
    </row>
    <row r="75" spans="1:10" ht="12.75">
      <c r="A75">
        <v>31484</v>
      </c>
      <c r="B75" t="s">
        <v>113</v>
      </c>
      <c r="C75" t="s">
        <v>103</v>
      </c>
      <c r="D75">
        <v>-121.77675</v>
      </c>
      <c r="E75">
        <v>44.90098</v>
      </c>
      <c r="F75" t="s">
        <v>720</v>
      </c>
      <c r="G75" t="s">
        <v>110</v>
      </c>
      <c r="H75" t="s">
        <v>96</v>
      </c>
      <c r="I75" t="s">
        <v>97</v>
      </c>
      <c r="J75" t="s">
        <v>98</v>
      </c>
    </row>
    <row r="76" spans="1:10" ht="12.75">
      <c r="A76">
        <v>25778</v>
      </c>
      <c r="B76" t="s">
        <v>143</v>
      </c>
      <c r="D76">
        <v>-122.36801</v>
      </c>
      <c r="E76">
        <v>45.22773</v>
      </c>
      <c r="F76" t="s">
        <v>720</v>
      </c>
      <c r="G76" t="s">
        <v>138</v>
      </c>
      <c r="H76" t="s">
        <v>96</v>
      </c>
      <c r="I76" t="s">
        <v>97</v>
      </c>
      <c r="J76" t="s">
        <v>98</v>
      </c>
    </row>
    <row r="77" spans="1:10" ht="12.75">
      <c r="A77">
        <v>30352</v>
      </c>
      <c r="B77" t="s">
        <v>114</v>
      </c>
      <c r="D77">
        <v>-121.93323</v>
      </c>
      <c r="E77">
        <v>44.94753</v>
      </c>
      <c r="F77" t="s">
        <v>720</v>
      </c>
      <c r="G77" t="s">
        <v>110</v>
      </c>
      <c r="H77" t="s">
        <v>96</v>
      </c>
      <c r="I77" t="s">
        <v>97</v>
      </c>
      <c r="J77" t="s">
        <v>98</v>
      </c>
    </row>
    <row r="78" spans="1:8" ht="12.75">
      <c r="A78" t="s">
        <v>840</v>
      </c>
      <c r="B78" t="s">
        <v>127</v>
      </c>
      <c r="D78">
        <v>-122.16938</v>
      </c>
      <c r="E78">
        <v>44.95037</v>
      </c>
      <c r="F78" t="s">
        <v>839</v>
      </c>
      <c r="G78" t="s">
        <v>116</v>
      </c>
      <c r="H78" t="s">
        <v>96</v>
      </c>
    </row>
    <row r="79" spans="1:10" ht="12.75">
      <c r="A79">
        <v>16986</v>
      </c>
      <c r="B79" t="s">
        <v>104</v>
      </c>
      <c r="C79" t="s">
        <v>836</v>
      </c>
      <c r="D79">
        <v>-122.16856</v>
      </c>
      <c r="E79">
        <v>45.09813</v>
      </c>
      <c r="F79" t="s">
        <v>720</v>
      </c>
      <c r="G79" t="s">
        <v>95</v>
      </c>
      <c r="H79" t="s">
        <v>96</v>
      </c>
      <c r="I79" t="s">
        <v>97</v>
      </c>
      <c r="J79" t="s">
        <v>98</v>
      </c>
    </row>
    <row r="80" spans="1:10" ht="12.75">
      <c r="A80">
        <v>30623</v>
      </c>
      <c r="B80" t="s">
        <v>128</v>
      </c>
      <c r="C80" t="s">
        <v>836</v>
      </c>
      <c r="D80">
        <v>-122.0416</v>
      </c>
      <c r="E80">
        <v>44.8784</v>
      </c>
      <c r="F80" t="s">
        <v>720</v>
      </c>
      <c r="G80" t="s">
        <v>116</v>
      </c>
      <c r="H80" t="s">
        <v>96</v>
      </c>
      <c r="I80" t="s">
        <v>97</v>
      </c>
      <c r="J80" t="s">
        <v>98</v>
      </c>
    </row>
    <row r="81" spans="1:10" ht="12.75">
      <c r="A81">
        <v>31354</v>
      </c>
      <c r="B81" t="s">
        <v>129</v>
      </c>
      <c r="C81" t="s">
        <v>837</v>
      </c>
      <c r="D81">
        <v>-122.16989</v>
      </c>
      <c r="E81">
        <v>44.88189</v>
      </c>
      <c r="F81" t="s">
        <v>720</v>
      </c>
      <c r="G81" t="s">
        <v>116</v>
      </c>
      <c r="H81" t="s">
        <v>96</v>
      </c>
      <c r="I81" t="s">
        <v>97</v>
      </c>
      <c r="J81" t="s">
        <v>98</v>
      </c>
    </row>
    <row r="82" spans="1:9" ht="12.75">
      <c r="A82">
        <v>30405</v>
      </c>
      <c r="B82" t="s">
        <v>105</v>
      </c>
      <c r="D82">
        <v>-122.13924</v>
      </c>
      <c r="E82">
        <v>45.19066</v>
      </c>
      <c r="F82" t="s">
        <v>720</v>
      </c>
      <c r="G82" t="s">
        <v>95</v>
      </c>
      <c r="I82" t="s">
        <v>97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39"/>
  <sheetViews>
    <sheetView zoomScalePageLayoutView="0" workbookViewId="0" topLeftCell="A378">
      <selection activeCell="C9" sqref="C9"/>
    </sheetView>
  </sheetViews>
  <sheetFormatPr defaultColWidth="9.140625" defaultRowHeight="12.75"/>
  <cols>
    <col min="1" max="1" width="9.00390625" style="1" bestFit="1" customWidth="1"/>
    <col min="2" max="2" width="28.7109375" style="1" bestFit="1" customWidth="1"/>
    <col min="3" max="3" width="24.421875" style="1" customWidth="1"/>
    <col min="4" max="4" width="8.7109375" style="1" customWidth="1"/>
    <col min="5" max="5" width="8.57421875" style="1" customWidth="1"/>
    <col min="6" max="7" width="8.7109375" style="1" customWidth="1"/>
    <col min="8" max="9" width="8.57421875" style="1" customWidth="1"/>
    <col min="10" max="10" width="8.421875" style="1" customWidth="1"/>
    <col min="11" max="11" width="9.00390625" style="1" customWidth="1"/>
    <col min="12" max="12" width="8.57421875" style="1" customWidth="1"/>
    <col min="13" max="16384" width="9.140625" style="1" customWidth="1"/>
  </cols>
  <sheetData>
    <row r="1" spans="1:12" ht="18.75" thickBot="1">
      <c r="A1" s="240" t="s">
        <v>374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2"/>
    </row>
    <row r="2" spans="1:12" ht="13.5" thickTop="1">
      <c r="A2" s="111" t="s">
        <v>375</v>
      </c>
      <c r="B2" s="112" t="s">
        <v>376</v>
      </c>
      <c r="C2" s="112" t="s">
        <v>377</v>
      </c>
      <c r="D2" s="112" t="s">
        <v>55</v>
      </c>
      <c r="E2" s="112" t="s">
        <v>52</v>
      </c>
      <c r="F2" s="112" t="s">
        <v>378</v>
      </c>
      <c r="G2" s="112" t="s">
        <v>379</v>
      </c>
      <c r="H2" s="112" t="s">
        <v>380</v>
      </c>
      <c r="I2" s="112" t="s">
        <v>381</v>
      </c>
      <c r="J2" s="112" t="s">
        <v>382</v>
      </c>
      <c r="K2" s="112" t="s">
        <v>51</v>
      </c>
      <c r="L2" s="113" t="s">
        <v>383</v>
      </c>
    </row>
    <row r="3" spans="1:12" ht="12.75">
      <c r="A3" s="83" t="s">
        <v>384</v>
      </c>
      <c r="B3" s="83" t="s">
        <v>385</v>
      </c>
      <c r="C3" s="114">
        <v>36903</v>
      </c>
      <c r="D3" s="115">
        <v>1.8</v>
      </c>
      <c r="E3" s="83"/>
      <c r="F3" s="83"/>
      <c r="G3" s="83"/>
      <c r="H3" s="83"/>
      <c r="I3" s="83"/>
      <c r="J3" s="83"/>
      <c r="K3" s="83"/>
      <c r="L3" s="83"/>
    </row>
    <row r="4" spans="1:12" ht="12.75">
      <c r="A4" s="83" t="s">
        <v>384</v>
      </c>
      <c r="B4" s="83" t="s">
        <v>385</v>
      </c>
      <c r="C4" s="114">
        <v>36913</v>
      </c>
      <c r="D4" s="115">
        <v>3</v>
      </c>
      <c r="E4" s="83"/>
      <c r="F4" s="83"/>
      <c r="G4" s="83"/>
      <c r="H4" s="83"/>
      <c r="I4" s="83"/>
      <c r="J4" s="83"/>
      <c r="K4" s="83"/>
      <c r="L4" s="83"/>
    </row>
    <row r="5" spans="1:12" ht="12.75">
      <c r="A5" s="83" t="s">
        <v>384</v>
      </c>
      <c r="B5" s="83" t="s">
        <v>385</v>
      </c>
      <c r="C5" s="114">
        <v>36920</v>
      </c>
      <c r="D5" s="115">
        <v>2.3</v>
      </c>
      <c r="E5" s="83"/>
      <c r="F5" s="83"/>
      <c r="G5" s="83"/>
      <c r="H5" s="83"/>
      <c r="I5" s="83"/>
      <c r="J5" s="83"/>
      <c r="K5" s="83"/>
      <c r="L5" s="83"/>
    </row>
    <row r="6" spans="1:12" ht="12.75">
      <c r="A6" s="83" t="s">
        <v>384</v>
      </c>
      <c r="B6" s="83" t="s">
        <v>385</v>
      </c>
      <c r="C6" s="114">
        <v>36928</v>
      </c>
      <c r="D6" s="115">
        <v>8.7</v>
      </c>
      <c r="E6" s="83"/>
      <c r="F6" s="83"/>
      <c r="G6" s="83"/>
      <c r="H6" s="83"/>
      <c r="I6" s="83"/>
      <c r="J6" s="83"/>
      <c r="K6" s="83"/>
      <c r="L6" s="83"/>
    </row>
    <row r="7" spans="1:12" ht="12.75">
      <c r="A7" s="83" t="s">
        <v>384</v>
      </c>
      <c r="B7" s="83" t="s">
        <v>385</v>
      </c>
      <c r="C7" s="114">
        <v>36934</v>
      </c>
      <c r="D7" s="115">
        <v>3</v>
      </c>
      <c r="E7" s="83"/>
      <c r="F7" s="83"/>
      <c r="G7" s="83"/>
      <c r="H7" s="83"/>
      <c r="I7" s="83"/>
      <c r="J7" s="83"/>
      <c r="K7" s="83"/>
      <c r="L7" s="83"/>
    </row>
    <row r="8" spans="1:12" ht="12.75">
      <c r="A8" s="83" t="s">
        <v>384</v>
      </c>
      <c r="B8" s="83" t="s">
        <v>385</v>
      </c>
      <c r="C8" s="114">
        <v>36941</v>
      </c>
      <c r="D8" s="115">
        <v>2.6</v>
      </c>
      <c r="E8" s="83"/>
      <c r="F8" s="83"/>
      <c r="G8" s="83"/>
      <c r="H8" s="83"/>
      <c r="I8" s="83"/>
      <c r="J8" s="83"/>
      <c r="K8" s="83"/>
      <c r="L8" s="83"/>
    </row>
    <row r="9" spans="1:12" ht="12.75">
      <c r="A9" s="83" t="s">
        <v>384</v>
      </c>
      <c r="B9" s="83" t="s">
        <v>385</v>
      </c>
      <c r="C9" s="114">
        <v>36948</v>
      </c>
      <c r="D9" s="115">
        <v>2.4</v>
      </c>
      <c r="E9" s="83"/>
      <c r="F9" s="83"/>
      <c r="G9" s="83"/>
      <c r="H9" s="83"/>
      <c r="I9" s="83"/>
      <c r="J9" s="83"/>
      <c r="K9" s="83"/>
      <c r="L9" s="83"/>
    </row>
    <row r="10" spans="1:12" ht="12.75">
      <c r="A10" s="83" t="s">
        <v>384</v>
      </c>
      <c r="B10" s="83" t="s">
        <v>385</v>
      </c>
      <c r="C10" s="114">
        <v>36962</v>
      </c>
      <c r="D10" s="115">
        <v>2.6</v>
      </c>
      <c r="E10" s="83">
        <v>7</v>
      </c>
      <c r="F10" s="115">
        <v>9.4</v>
      </c>
      <c r="G10" s="115">
        <v>60.9</v>
      </c>
      <c r="H10" s="115">
        <v>10</v>
      </c>
      <c r="I10" s="115">
        <v>6</v>
      </c>
      <c r="J10" s="115">
        <v>0.48</v>
      </c>
      <c r="K10" s="115">
        <v>14.43</v>
      </c>
      <c r="L10" s="115">
        <v>0.09</v>
      </c>
    </row>
    <row r="11" spans="1:12" ht="12.75">
      <c r="A11" s="83" t="s">
        <v>384</v>
      </c>
      <c r="B11" s="83" t="s">
        <v>385</v>
      </c>
      <c r="C11" s="114">
        <v>36990</v>
      </c>
      <c r="D11" s="115">
        <v>4.6</v>
      </c>
      <c r="E11" s="83">
        <v>7.1</v>
      </c>
      <c r="F11" s="115">
        <v>9.1</v>
      </c>
      <c r="G11" s="115">
        <v>33.4</v>
      </c>
      <c r="H11" s="115">
        <v>2</v>
      </c>
      <c r="I11" s="115">
        <v>4</v>
      </c>
      <c r="J11" s="115">
        <v>0.74</v>
      </c>
      <c r="K11" s="115">
        <v>10.58</v>
      </c>
      <c r="L11" s="83" t="s">
        <v>386</v>
      </c>
    </row>
    <row r="12" spans="1:12" ht="12.75">
      <c r="A12" s="83" t="s">
        <v>384</v>
      </c>
      <c r="B12" s="83" t="s">
        <v>385</v>
      </c>
      <c r="C12" s="114">
        <v>37025</v>
      </c>
      <c r="D12" s="115">
        <v>4.5</v>
      </c>
      <c r="E12" s="83">
        <v>6.9</v>
      </c>
      <c r="F12" s="115">
        <v>13.4</v>
      </c>
      <c r="G12" s="115">
        <v>41.5</v>
      </c>
      <c r="H12" s="115">
        <v>166</v>
      </c>
      <c r="I12" s="115">
        <v>5</v>
      </c>
      <c r="J12" s="115">
        <v>0.38</v>
      </c>
      <c r="K12" s="115">
        <v>9.28</v>
      </c>
      <c r="L12" s="115">
        <v>0.02</v>
      </c>
    </row>
    <row r="13" spans="1:12" ht="12.75">
      <c r="A13" s="83" t="s">
        <v>384</v>
      </c>
      <c r="B13" s="83" t="s">
        <v>385</v>
      </c>
      <c r="C13" s="114">
        <v>37053</v>
      </c>
      <c r="D13" s="115">
        <v>4.3</v>
      </c>
      <c r="E13" s="83">
        <v>7</v>
      </c>
      <c r="F13" s="115">
        <v>14.8</v>
      </c>
      <c r="G13" s="115">
        <v>47.6</v>
      </c>
      <c r="H13" s="115">
        <v>118</v>
      </c>
      <c r="I13" s="115">
        <v>6</v>
      </c>
      <c r="J13" s="115">
        <v>0.2</v>
      </c>
      <c r="K13" s="115">
        <v>9.52</v>
      </c>
      <c r="L13" s="115">
        <v>0.12</v>
      </c>
    </row>
    <row r="14" spans="1:12" ht="12.75">
      <c r="A14" s="83" t="s">
        <v>384</v>
      </c>
      <c r="B14" s="83" t="s">
        <v>385</v>
      </c>
      <c r="C14" s="114">
        <v>37074</v>
      </c>
      <c r="D14" s="115">
        <v>2.5</v>
      </c>
      <c r="E14" s="83">
        <v>7.1</v>
      </c>
      <c r="F14" s="115">
        <v>20.8</v>
      </c>
      <c r="G14" s="115">
        <v>52.9</v>
      </c>
      <c r="H14" s="115">
        <v>26</v>
      </c>
      <c r="I14" s="115">
        <v>3.2</v>
      </c>
      <c r="J14" s="115">
        <v>0.23</v>
      </c>
      <c r="K14" s="115">
        <v>8.24</v>
      </c>
      <c r="L14" s="115">
        <v>0.03</v>
      </c>
    </row>
    <row r="15" spans="1:12" ht="12.75">
      <c r="A15" s="83" t="s">
        <v>384</v>
      </c>
      <c r="B15" s="83" t="s">
        <v>385</v>
      </c>
      <c r="C15" s="114">
        <v>37081</v>
      </c>
      <c r="D15" s="115">
        <v>1.4</v>
      </c>
      <c r="E15" s="83">
        <v>7.2</v>
      </c>
      <c r="F15" s="115">
        <v>23.3</v>
      </c>
      <c r="G15" s="115">
        <v>61.3</v>
      </c>
      <c r="H15" s="83"/>
      <c r="I15" s="83"/>
      <c r="J15" s="83"/>
      <c r="K15" s="115">
        <v>7.96</v>
      </c>
      <c r="L15" s="83"/>
    </row>
    <row r="16" spans="1:12" ht="12.75">
      <c r="A16" s="83" t="s">
        <v>384</v>
      </c>
      <c r="B16" s="83" t="s">
        <v>385</v>
      </c>
      <c r="C16" s="114">
        <v>37088</v>
      </c>
      <c r="D16" s="115">
        <v>2.1</v>
      </c>
      <c r="E16" s="83">
        <v>7.4</v>
      </c>
      <c r="F16" s="115">
        <v>17.9</v>
      </c>
      <c r="G16" s="115">
        <v>67</v>
      </c>
      <c r="H16" s="115">
        <v>33</v>
      </c>
      <c r="I16" s="115">
        <v>2.8</v>
      </c>
      <c r="J16" s="115">
        <v>0.14</v>
      </c>
      <c r="K16" s="115">
        <v>8.94</v>
      </c>
      <c r="L16" s="115">
        <v>0.03</v>
      </c>
    </row>
    <row r="17" spans="1:12" ht="12.75">
      <c r="A17" s="83" t="s">
        <v>384</v>
      </c>
      <c r="B17" s="83" t="s">
        <v>385</v>
      </c>
      <c r="C17" s="114">
        <v>37095</v>
      </c>
      <c r="D17" s="115">
        <v>2</v>
      </c>
      <c r="E17" s="83">
        <v>7.1</v>
      </c>
      <c r="F17" s="115">
        <v>21.2</v>
      </c>
      <c r="G17" s="115">
        <v>64.6</v>
      </c>
      <c r="H17" s="83"/>
      <c r="I17" s="83"/>
      <c r="J17" s="83"/>
      <c r="K17" s="115">
        <v>8.43</v>
      </c>
      <c r="L17" s="83"/>
    </row>
    <row r="18" spans="1:12" ht="12.75">
      <c r="A18" s="83" t="s">
        <v>384</v>
      </c>
      <c r="B18" s="83" t="s">
        <v>385</v>
      </c>
      <c r="C18" s="114">
        <v>37102</v>
      </c>
      <c r="D18" s="115">
        <v>3.1</v>
      </c>
      <c r="E18" s="83">
        <v>7.1</v>
      </c>
      <c r="F18" s="115">
        <v>18</v>
      </c>
      <c r="G18" s="115">
        <v>60.4</v>
      </c>
      <c r="H18" s="115">
        <v>158</v>
      </c>
      <c r="I18" s="115">
        <v>3.8</v>
      </c>
      <c r="J18" s="115">
        <v>0.13</v>
      </c>
      <c r="K18" s="115">
        <v>9.2</v>
      </c>
      <c r="L18" s="115">
        <v>0.4</v>
      </c>
    </row>
    <row r="19" spans="1:12" ht="12.75">
      <c r="A19" s="83" t="s">
        <v>384</v>
      </c>
      <c r="B19" s="83" t="s">
        <v>385</v>
      </c>
      <c r="C19" s="114">
        <v>37109</v>
      </c>
      <c r="D19" s="115">
        <v>1.5</v>
      </c>
      <c r="E19" s="83">
        <v>7.1</v>
      </c>
      <c r="F19" s="115">
        <v>23.3</v>
      </c>
      <c r="G19" s="115">
        <v>72.8</v>
      </c>
      <c r="H19" s="83"/>
      <c r="I19" s="83"/>
      <c r="J19" s="83"/>
      <c r="K19" s="115">
        <v>6.79</v>
      </c>
      <c r="L19" s="83"/>
    </row>
    <row r="20" spans="1:12" ht="12.75">
      <c r="A20" s="83" t="s">
        <v>384</v>
      </c>
      <c r="B20" s="83" t="s">
        <v>385</v>
      </c>
      <c r="C20" s="114">
        <v>37116</v>
      </c>
      <c r="D20" s="115">
        <v>1.6</v>
      </c>
      <c r="E20" s="83">
        <v>7.3</v>
      </c>
      <c r="F20" s="115">
        <v>24</v>
      </c>
      <c r="G20" s="115">
        <v>73.7</v>
      </c>
      <c r="H20" s="115">
        <v>26</v>
      </c>
      <c r="I20" s="115">
        <v>2.4</v>
      </c>
      <c r="J20" s="115">
        <v>0.13</v>
      </c>
      <c r="K20" s="115">
        <v>7.33</v>
      </c>
      <c r="L20" s="115">
        <v>0.05</v>
      </c>
    </row>
    <row r="21" spans="1:12" ht="12.75">
      <c r="A21" s="83" t="s">
        <v>384</v>
      </c>
      <c r="B21" s="83" t="s">
        <v>385</v>
      </c>
      <c r="C21" s="114">
        <v>37123</v>
      </c>
      <c r="D21" s="115">
        <v>1.5</v>
      </c>
      <c r="E21" s="83">
        <v>7.1</v>
      </c>
      <c r="F21" s="115">
        <v>21.1</v>
      </c>
      <c r="G21" s="115">
        <v>76.3</v>
      </c>
      <c r="H21" s="83"/>
      <c r="I21" s="83"/>
      <c r="J21" s="83"/>
      <c r="K21" s="115">
        <v>8.87</v>
      </c>
      <c r="L21" s="83"/>
    </row>
    <row r="22" spans="1:12" ht="12.75">
      <c r="A22" s="83" t="s">
        <v>384</v>
      </c>
      <c r="B22" s="83" t="s">
        <v>385</v>
      </c>
      <c r="C22" s="114">
        <v>37130</v>
      </c>
      <c r="D22" s="115">
        <v>1.5</v>
      </c>
      <c r="E22" s="83">
        <v>7.3</v>
      </c>
      <c r="F22" s="115">
        <v>21.4</v>
      </c>
      <c r="G22" s="115">
        <v>70.8</v>
      </c>
      <c r="H22" s="115">
        <v>8</v>
      </c>
      <c r="I22" s="115">
        <v>2.4</v>
      </c>
      <c r="J22" s="115">
        <v>0.14</v>
      </c>
      <c r="K22" s="115">
        <v>7.78</v>
      </c>
      <c r="L22" s="115">
        <v>0.03</v>
      </c>
    </row>
    <row r="23" spans="1:12" ht="12.75">
      <c r="A23" s="83" t="s">
        <v>384</v>
      </c>
      <c r="B23" s="83" t="s">
        <v>385</v>
      </c>
      <c r="C23" s="114">
        <v>37138</v>
      </c>
      <c r="D23" s="115">
        <v>1.8</v>
      </c>
      <c r="E23" s="83">
        <v>7.2</v>
      </c>
      <c r="F23" s="115">
        <v>19</v>
      </c>
      <c r="G23" s="115">
        <v>78.7</v>
      </c>
      <c r="H23" s="83"/>
      <c r="I23" s="83"/>
      <c r="J23" s="83"/>
      <c r="K23" s="115">
        <v>9.09</v>
      </c>
      <c r="L23" s="83"/>
    </row>
    <row r="24" spans="1:12" ht="12.75">
      <c r="A24" s="83" t="s">
        <v>384</v>
      </c>
      <c r="B24" s="83" t="s">
        <v>385</v>
      </c>
      <c r="C24" s="114">
        <v>37144</v>
      </c>
      <c r="D24" s="115">
        <v>1.6</v>
      </c>
      <c r="E24" s="83">
        <v>7.1</v>
      </c>
      <c r="F24" s="115">
        <v>19.1</v>
      </c>
      <c r="G24" s="115">
        <v>80</v>
      </c>
      <c r="H24" s="115">
        <v>6</v>
      </c>
      <c r="I24" s="115">
        <v>1.8</v>
      </c>
      <c r="J24" s="115">
        <v>0.1</v>
      </c>
      <c r="K24" s="115">
        <v>8.97</v>
      </c>
      <c r="L24" s="115">
        <v>0.05</v>
      </c>
    </row>
    <row r="25" spans="1:12" ht="12.75">
      <c r="A25" s="83" t="s">
        <v>384</v>
      </c>
      <c r="B25" s="83" t="s">
        <v>385</v>
      </c>
      <c r="C25" s="114">
        <v>37151</v>
      </c>
      <c r="D25" s="115">
        <v>1.7</v>
      </c>
      <c r="E25" s="83">
        <v>7.2</v>
      </c>
      <c r="F25" s="115">
        <v>18.9</v>
      </c>
      <c r="G25" s="115">
        <v>81</v>
      </c>
      <c r="H25" s="83"/>
      <c r="I25" s="83"/>
      <c r="J25" s="83"/>
      <c r="K25" s="115">
        <v>8.89</v>
      </c>
      <c r="L25" s="83"/>
    </row>
    <row r="26" spans="1:12" ht="12.75">
      <c r="A26" s="83" t="s">
        <v>384</v>
      </c>
      <c r="B26" s="83" t="s">
        <v>385</v>
      </c>
      <c r="C26" s="114">
        <v>37158</v>
      </c>
      <c r="D26" s="115">
        <v>1.4</v>
      </c>
      <c r="E26" s="83">
        <v>7.2</v>
      </c>
      <c r="F26" s="115">
        <v>18.2</v>
      </c>
      <c r="G26" s="115">
        <v>81.6</v>
      </c>
      <c r="H26" s="115">
        <v>14</v>
      </c>
      <c r="I26" s="115">
        <v>1.5</v>
      </c>
      <c r="J26" s="115">
        <v>0.11</v>
      </c>
      <c r="K26" s="115">
        <v>9.61</v>
      </c>
      <c r="L26" s="115">
        <v>0.05</v>
      </c>
    </row>
    <row r="27" spans="1:12" ht="12.75">
      <c r="A27" s="83" t="s">
        <v>384</v>
      </c>
      <c r="B27" s="83" t="s">
        <v>385</v>
      </c>
      <c r="C27" s="114">
        <v>37172</v>
      </c>
      <c r="D27" s="115">
        <v>1.6</v>
      </c>
      <c r="E27" s="83">
        <v>7.2</v>
      </c>
      <c r="F27" s="115">
        <v>13.3</v>
      </c>
      <c r="G27" s="115">
        <v>83.6</v>
      </c>
      <c r="H27" s="115">
        <v>23</v>
      </c>
      <c r="I27" s="115">
        <v>1.6</v>
      </c>
      <c r="J27" s="115">
        <v>0.08</v>
      </c>
      <c r="K27" s="115">
        <v>10.09</v>
      </c>
      <c r="L27" s="115">
        <v>0.06</v>
      </c>
    </row>
    <row r="28" spans="1:12" ht="12.75">
      <c r="A28" s="83" t="s">
        <v>387</v>
      </c>
      <c r="B28" s="83" t="s">
        <v>388</v>
      </c>
      <c r="C28" s="114">
        <v>36903</v>
      </c>
      <c r="D28" s="115">
        <v>5.8</v>
      </c>
      <c r="E28" s="83"/>
      <c r="F28" s="83"/>
      <c r="G28" s="83"/>
      <c r="H28" s="83"/>
      <c r="I28" s="83"/>
      <c r="J28" s="83"/>
      <c r="K28" s="83"/>
      <c r="L28" s="83"/>
    </row>
    <row r="29" spans="1:12" ht="12.75">
      <c r="A29" s="83" t="s">
        <v>387</v>
      </c>
      <c r="B29" s="83" t="s">
        <v>388</v>
      </c>
      <c r="C29" s="114">
        <v>36913</v>
      </c>
      <c r="D29" s="115">
        <v>5.7</v>
      </c>
      <c r="E29" s="83"/>
      <c r="F29" s="83"/>
      <c r="G29" s="83"/>
      <c r="H29" s="83"/>
      <c r="I29" s="83"/>
      <c r="J29" s="83"/>
      <c r="K29" s="83"/>
      <c r="L29" s="83"/>
    </row>
    <row r="30" spans="1:12" ht="12.75">
      <c r="A30" s="83" t="s">
        <v>387</v>
      </c>
      <c r="B30" s="83" t="s">
        <v>388</v>
      </c>
      <c r="C30" s="114">
        <v>36920</v>
      </c>
      <c r="D30" s="115">
        <v>4.8</v>
      </c>
      <c r="E30" s="83"/>
      <c r="F30" s="83"/>
      <c r="G30" s="83"/>
      <c r="H30" s="83"/>
      <c r="I30" s="83"/>
      <c r="J30" s="83"/>
      <c r="K30" s="83"/>
      <c r="L30" s="83"/>
    </row>
    <row r="31" spans="1:12" ht="12.75">
      <c r="A31" s="83" t="s">
        <v>387</v>
      </c>
      <c r="B31" s="83" t="s">
        <v>388</v>
      </c>
      <c r="C31" s="114">
        <v>36928</v>
      </c>
      <c r="D31" s="115">
        <v>8.2</v>
      </c>
      <c r="E31" s="83"/>
      <c r="F31" s="83"/>
      <c r="G31" s="83"/>
      <c r="H31" s="83"/>
      <c r="I31" s="83"/>
      <c r="J31" s="83"/>
      <c r="K31" s="83"/>
      <c r="L31" s="83"/>
    </row>
    <row r="32" spans="1:12" ht="12.75">
      <c r="A32" s="83" t="s">
        <v>387</v>
      </c>
      <c r="B32" s="83" t="s">
        <v>388</v>
      </c>
      <c r="C32" s="114">
        <v>36934</v>
      </c>
      <c r="D32" s="115">
        <v>4.8</v>
      </c>
      <c r="E32" s="83"/>
      <c r="F32" s="83"/>
      <c r="G32" s="83"/>
      <c r="H32" s="83"/>
      <c r="I32" s="83"/>
      <c r="J32" s="83"/>
      <c r="K32" s="83"/>
      <c r="L32" s="83"/>
    </row>
    <row r="33" spans="1:12" ht="12.75">
      <c r="A33" s="83" t="s">
        <v>387</v>
      </c>
      <c r="B33" s="83" t="s">
        <v>388</v>
      </c>
      <c r="C33" s="114">
        <v>36941</v>
      </c>
      <c r="D33" s="115">
        <v>5.8</v>
      </c>
      <c r="E33" s="83"/>
      <c r="F33" s="83"/>
      <c r="G33" s="83"/>
      <c r="H33" s="83"/>
      <c r="I33" s="83"/>
      <c r="J33" s="83"/>
      <c r="K33" s="83"/>
      <c r="L33" s="83"/>
    </row>
    <row r="34" spans="1:12" ht="12.75">
      <c r="A34" s="83" t="s">
        <v>387</v>
      </c>
      <c r="B34" s="83" t="s">
        <v>388</v>
      </c>
      <c r="C34" s="114">
        <v>36948</v>
      </c>
      <c r="D34" s="115">
        <v>5.4</v>
      </c>
      <c r="E34" s="83"/>
      <c r="F34" s="83"/>
      <c r="G34" s="83"/>
      <c r="H34" s="83"/>
      <c r="I34" s="83"/>
      <c r="J34" s="83"/>
      <c r="K34" s="83"/>
      <c r="L34" s="83"/>
    </row>
    <row r="35" spans="1:12" ht="12.75">
      <c r="A35" s="83" t="s">
        <v>387</v>
      </c>
      <c r="B35" s="83" t="s">
        <v>388</v>
      </c>
      <c r="C35" s="114">
        <v>36962</v>
      </c>
      <c r="D35" s="115">
        <v>5.2</v>
      </c>
      <c r="E35" s="83">
        <v>6.7</v>
      </c>
      <c r="F35" s="115">
        <v>10.9</v>
      </c>
      <c r="G35" s="115">
        <v>70.6</v>
      </c>
      <c r="H35" s="115">
        <v>36</v>
      </c>
      <c r="I35" s="115">
        <v>4.4</v>
      </c>
      <c r="J35" s="115">
        <v>0.8</v>
      </c>
      <c r="K35" s="115">
        <v>10.37</v>
      </c>
      <c r="L35" s="115">
        <v>0.03</v>
      </c>
    </row>
    <row r="36" spans="1:12" ht="12.75">
      <c r="A36" s="83" t="s">
        <v>387</v>
      </c>
      <c r="B36" s="83" t="s">
        <v>388</v>
      </c>
      <c r="C36" s="114">
        <v>36990</v>
      </c>
      <c r="D36" s="115">
        <v>5.2</v>
      </c>
      <c r="E36" s="83">
        <v>7</v>
      </c>
      <c r="F36" s="115">
        <v>10.6</v>
      </c>
      <c r="G36" s="115">
        <v>45.2</v>
      </c>
      <c r="H36" s="115">
        <v>24</v>
      </c>
      <c r="I36" s="115">
        <v>6</v>
      </c>
      <c r="J36" s="115">
        <v>1.06</v>
      </c>
      <c r="K36" s="115">
        <v>10.01</v>
      </c>
      <c r="L36" s="83" t="s">
        <v>386</v>
      </c>
    </row>
    <row r="37" spans="1:12" ht="12.75">
      <c r="A37" s="83" t="s">
        <v>387</v>
      </c>
      <c r="B37" s="83" t="s">
        <v>388</v>
      </c>
      <c r="C37" s="114">
        <v>37025</v>
      </c>
      <c r="D37" s="115">
        <v>27.7</v>
      </c>
      <c r="E37" s="83">
        <v>6.7</v>
      </c>
      <c r="F37" s="115">
        <v>13.5</v>
      </c>
      <c r="G37" s="115">
        <v>50.3</v>
      </c>
      <c r="H37" s="83" t="s">
        <v>389</v>
      </c>
      <c r="I37" s="115">
        <v>28</v>
      </c>
      <c r="J37" s="115">
        <v>0.48</v>
      </c>
      <c r="K37" s="115">
        <v>8.82</v>
      </c>
      <c r="L37" s="115">
        <v>0.11</v>
      </c>
    </row>
    <row r="38" spans="1:12" ht="12.75">
      <c r="A38" s="83" t="s">
        <v>387</v>
      </c>
      <c r="B38" s="83" t="s">
        <v>388</v>
      </c>
      <c r="C38" s="114">
        <v>37053</v>
      </c>
      <c r="D38" s="115">
        <v>27.6</v>
      </c>
      <c r="E38" s="83">
        <v>6.9</v>
      </c>
      <c r="F38" s="115">
        <v>13.4</v>
      </c>
      <c r="G38" s="115">
        <v>92.5</v>
      </c>
      <c r="H38" s="83" t="s">
        <v>389</v>
      </c>
      <c r="I38" s="115">
        <v>15</v>
      </c>
      <c r="J38" s="115">
        <v>0.48</v>
      </c>
      <c r="K38" s="115">
        <v>9.03</v>
      </c>
      <c r="L38" s="115">
        <v>0.32</v>
      </c>
    </row>
    <row r="39" spans="1:12" ht="12.75">
      <c r="A39" s="83" t="s">
        <v>387</v>
      </c>
      <c r="B39" s="83" t="s">
        <v>388</v>
      </c>
      <c r="C39" s="114">
        <v>37074</v>
      </c>
      <c r="D39" s="115">
        <v>11.6</v>
      </c>
      <c r="E39" s="83">
        <v>7</v>
      </c>
      <c r="F39" s="115">
        <v>18.2</v>
      </c>
      <c r="G39" s="115">
        <v>141.9</v>
      </c>
      <c r="H39" s="83" t="s">
        <v>389</v>
      </c>
      <c r="I39" s="115">
        <v>15</v>
      </c>
      <c r="J39" s="115">
        <v>0.64</v>
      </c>
      <c r="K39" s="115">
        <v>7.25</v>
      </c>
      <c r="L39" s="115">
        <v>0.16</v>
      </c>
    </row>
    <row r="40" spans="1:12" ht="12.75">
      <c r="A40" s="83" t="s">
        <v>387</v>
      </c>
      <c r="B40" s="83" t="s">
        <v>388</v>
      </c>
      <c r="C40" s="114">
        <v>37081</v>
      </c>
      <c r="D40" s="115">
        <v>1.4</v>
      </c>
      <c r="E40" s="83">
        <v>7.1</v>
      </c>
      <c r="F40" s="115">
        <v>20.1</v>
      </c>
      <c r="G40" s="115">
        <v>155.1</v>
      </c>
      <c r="H40" s="83"/>
      <c r="I40" s="83"/>
      <c r="J40" s="83"/>
      <c r="K40" s="115">
        <v>7.71</v>
      </c>
      <c r="L40" s="83"/>
    </row>
    <row r="41" spans="1:12" ht="12.75">
      <c r="A41" s="83" t="s">
        <v>387</v>
      </c>
      <c r="B41" s="83" t="s">
        <v>388</v>
      </c>
      <c r="C41" s="114">
        <v>37088</v>
      </c>
      <c r="D41" s="115">
        <v>2.2</v>
      </c>
      <c r="E41" s="83">
        <v>7.1</v>
      </c>
      <c r="F41" s="115">
        <v>15</v>
      </c>
      <c r="G41" s="115">
        <v>175.2</v>
      </c>
      <c r="H41" s="83" t="s">
        <v>389</v>
      </c>
      <c r="I41" s="115">
        <v>2.8</v>
      </c>
      <c r="J41" s="115">
        <v>0.59</v>
      </c>
      <c r="K41" s="115">
        <v>8.41</v>
      </c>
      <c r="L41" s="115">
        <v>0.11</v>
      </c>
    </row>
    <row r="42" spans="1:12" ht="12.75">
      <c r="A42" s="83" t="s">
        <v>387</v>
      </c>
      <c r="B42" s="83" t="s">
        <v>388</v>
      </c>
      <c r="C42" s="114">
        <v>37095</v>
      </c>
      <c r="D42" s="115">
        <v>1.8</v>
      </c>
      <c r="E42" s="83">
        <v>7</v>
      </c>
      <c r="F42" s="115">
        <v>18.5</v>
      </c>
      <c r="G42" s="115">
        <v>155.1</v>
      </c>
      <c r="H42" s="83"/>
      <c r="I42" s="83"/>
      <c r="J42" s="83"/>
      <c r="K42" s="115">
        <v>7.72</v>
      </c>
      <c r="L42" s="83"/>
    </row>
    <row r="43" spans="1:12" ht="12.75">
      <c r="A43" s="83" t="s">
        <v>387</v>
      </c>
      <c r="B43" s="83" t="s">
        <v>388</v>
      </c>
      <c r="C43" s="114">
        <v>37102</v>
      </c>
      <c r="D43" s="115">
        <v>3.5</v>
      </c>
      <c r="E43" s="83">
        <v>6.8</v>
      </c>
      <c r="F43" s="115">
        <v>15.7</v>
      </c>
      <c r="G43" s="115">
        <v>128.6</v>
      </c>
      <c r="H43" s="115">
        <v>2419</v>
      </c>
      <c r="I43" s="115">
        <v>15</v>
      </c>
      <c r="J43" s="115">
        <v>0.64</v>
      </c>
      <c r="K43" s="115">
        <v>8.28</v>
      </c>
      <c r="L43" s="115">
        <v>0.14</v>
      </c>
    </row>
    <row r="44" spans="1:12" ht="12.75">
      <c r="A44" s="83" t="s">
        <v>387</v>
      </c>
      <c r="B44" s="83" t="s">
        <v>388</v>
      </c>
      <c r="C44" s="114">
        <v>37109</v>
      </c>
      <c r="D44" s="115">
        <v>1.6</v>
      </c>
      <c r="E44" s="83">
        <v>7</v>
      </c>
      <c r="F44" s="115">
        <v>19.8</v>
      </c>
      <c r="G44" s="115">
        <v>176.9</v>
      </c>
      <c r="H44" s="83"/>
      <c r="I44" s="83"/>
      <c r="J44" s="83"/>
      <c r="K44" s="115">
        <v>6.39</v>
      </c>
      <c r="L44" s="83"/>
    </row>
    <row r="45" spans="1:12" ht="12.75">
      <c r="A45" s="83" t="s">
        <v>387</v>
      </c>
      <c r="B45" s="83" t="s">
        <v>388</v>
      </c>
      <c r="C45" s="114">
        <v>37116</v>
      </c>
      <c r="D45" s="115">
        <v>2.9</v>
      </c>
      <c r="E45" s="83">
        <v>7</v>
      </c>
      <c r="F45" s="115">
        <v>19.4</v>
      </c>
      <c r="G45" s="115">
        <v>162.9</v>
      </c>
      <c r="H45" s="83" t="s">
        <v>389</v>
      </c>
      <c r="I45" s="115">
        <v>5.8</v>
      </c>
      <c r="J45" s="115">
        <v>0.57</v>
      </c>
      <c r="K45" s="115">
        <v>6.75</v>
      </c>
      <c r="L45" s="115">
        <v>0.15</v>
      </c>
    </row>
    <row r="46" spans="1:12" ht="12.75">
      <c r="A46" s="83" t="s">
        <v>387</v>
      </c>
      <c r="B46" s="83" t="s">
        <v>388</v>
      </c>
      <c r="C46" s="114">
        <v>37123</v>
      </c>
      <c r="D46" s="115">
        <v>1.4</v>
      </c>
      <c r="E46" s="83">
        <v>7</v>
      </c>
      <c r="F46" s="115">
        <v>18.3</v>
      </c>
      <c r="G46" s="115">
        <v>184.4</v>
      </c>
      <c r="H46" s="83"/>
      <c r="I46" s="83"/>
      <c r="J46" s="83"/>
      <c r="K46" s="115">
        <v>8.01</v>
      </c>
      <c r="L46" s="83"/>
    </row>
    <row r="47" spans="1:12" ht="12.75">
      <c r="A47" s="83" t="s">
        <v>387</v>
      </c>
      <c r="B47" s="83" t="s">
        <v>388</v>
      </c>
      <c r="C47" s="114">
        <v>37130</v>
      </c>
      <c r="D47" s="115">
        <v>1.7</v>
      </c>
      <c r="E47" s="83">
        <v>7.1</v>
      </c>
      <c r="F47" s="115">
        <v>17.4</v>
      </c>
      <c r="G47" s="115">
        <v>148.2</v>
      </c>
      <c r="H47" s="115">
        <v>272</v>
      </c>
      <c r="I47" s="115">
        <v>8.6</v>
      </c>
      <c r="J47" s="115">
        <v>0.49</v>
      </c>
      <c r="K47" s="115">
        <v>7.47</v>
      </c>
      <c r="L47" s="115">
        <v>0.16</v>
      </c>
    </row>
    <row r="48" spans="1:12" ht="12.75">
      <c r="A48" s="83" t="s">
        <v>387</v>
      </c>
      <c r="B48" s="83" t="s">
        <v>388</v>
      </c>
      <c r="C48" s="114">
        <v>37138</v>
      </c>
      <c r="D48" s="115">
        <v>1</v>
      </c>
      <c r="E48" s="83">
        <v>7</v>
      </c>
      <c r="F48" s="115">
        <v>16.1</v>
      </c>
      <c r="G48" s="115">
        <v>177.4</v>
      </c>
      <c r="H48" s="83"/>
      <c r="I48" s="83"/>
      <c r="J48" s="83"/>
      <c r="K48" s="115">
        <v>8.53</v>
      </c>
      <c r="L48" s="83"/>
    </row>
    <row r="49" spans="1:12" ht="12.75">
      <c r="A49" s="83" t="s">
        <v>387</v>
      </c>
      <c r="B49" s="83" t="s">
        <v>388</v>
      </c>
      <c r="C49" s="114">
        <v>37144</v>
      </c>
      <c r="D49" s="115">
        <v>1</v>
      </c>
      <c r="E49" s="83">
        <v>7.1</v>
      </c>
      <c r="F49" s="115">
        <v>16.1</v>
      </c>
      <c r="G49" s="115">
        <v>182</v>
      </c>
      <c r="H49" s="115">
        <v>308</v>
      </c>
      <c r="I49" s="115">
        <v>2.6</v>
      </c>
      <c r="J49" s="115">
        <v>0.53</v>
      </c>
      <c r="K49" s="115">
        <v>8.6</v>
      </c>
      <c r="L49" s="115">
        <v>0.13</v>
      </c>
    </row>
    <row r="50" spans="1:12" ht="12.75">
      <c r="A50" s="83" t="s">
        <v>387</v>
      </c>
      <c r="B50" s="83" t="s">
        <v>388</v>
      </c>
      <c r="C50" s="114">
        <v>37151</v>
      </c>
      <c r="D50" s="115">
        <v>1.4</v>
      </c>
      <c r="E50" s="83">
        <v>7.1</v>
      </c>
      <c r="F50" s="115">
        <v>15.9</v>
      </c>
      <c r="G50" s="115">
        <v>184.1</v>
      </c>
      <c r="H50" s="83"/>
      <c r="I50" s="83"/>
      <c r="J50" s="83"/>
      <c r="K50" s="115">
        <v>8.37</v>
      </c>
      <c r="L50" s="83"/>
    </row>
    <row r="51" spans="1:12" ht="12.75">
      <c r="A51" s="83" t="s">
        <v>387</v>
      </c>
      <c r="B51" s="83" t="s">
        <v>388</v>
      </c>
      <c r="C51" s="114">
        <v>37158</v>
      </c>
      <c r="D51" s="115">
        <v>1</v>
      </c>
      <c r="E51" s="83">
        <v>7.2</v>
      </c>
      <c r="F51" s="115">
        <v>16</v>
      </c>
      <c r="G51" s="115">
        <v>185.4</v>
      </c>
      <c r="H51" s="115">
        <v>345</v>
      </c>
      <c r="I51" s="115">
        <v>1.4</v>
      </c>
      <c r="J51" s="115">
        <v>0.59</v>
      </c>
      <c r="K51" s="115">
        <v>8.92</v>
      </c>
      <c r="L51" s="115">
        <v>0.12</v>
      </c>
    </row>
    <row r="52" spans="1:12" ht="12.75">
      <c r="A52" s="83" t="s">
        <v>387</v>
      </c>
      <c r="B52" s="83" t="s">
        <v>388</v>
      </c>
      <c r="C52" s="114">
        <v>37172</v>
      </c>
      <c r="D52" s="115">
        <v>1.1</v>
      </c>
      <c r="E52" s="83">
        <v>7.1</v>
      </c>
      <c r="F52" s="115">
        <v>12.9</v>
      </c>
      <c r="G52" s="115">
        <v>185.1</v>
      </c>
      <c r="H52" s="83" t="s">
        <v>386</v>
      </c>
      <c r="I52" s="115">
        <v>1</v>
      </c>
      <c r="J52" s="115">
        <v>0.52</v>
      </c>
      <c r="K52" s="115">
        <v>8.65</v>
      </c>
      <c r="L52" s="115">
        <v>0.12</v>
      </c>
    </row>
    <row r="53" spans="1:12" ht="12.75">
      <c r="A53" s="83" t="s">
        <v>390</v>
      </c>
      <c r="B53" s="83" t="s">
        <v>391</v>
      </c>
      <c r="C53" s="114">
        <v>36903</v>
      </c>
      <c r="D53" s="115">
        <v>1.8</v>
      </c>
      <c r="E53" s="83"/>
      <c r="F53" s="83"/>
      <c r="G53" s="83"/>
      <c r="H53" s="83"/>
      <c r="I53" s="83"/>
      <c r="J53" s="83"/>
      <c r="K53" s="83"/>
      <c r="L53" s="83"/>
    </row>
    <row r="54" spans="1:12" ht="12.75">
      <c r="A54" s="83" t="s">
        <v>390</v>
      </c>
      <c r="B54" s="83" t="s">
        <v>391</v>
      </c>
      <c r="C54" s="114">
        <v>36913</v>
      </c>
      <c r="D54" s="115">
        <v>2.5</v>
      </c>
      <c r="E54" s="83"/>
      <c r="F54" s="83"/>
      <c r="G54" s="83"/>
      <c r="H54" s="83"/>
      <c r="I54" s="83"/>
      <c r="J54" s="83"/>
      <c r="K54" s="83"/>
      <c r="L54" s="83"/>
    </row>
    <row r="55" spans="1:12" ht="12.75">
      <c r="A55" s="83" t="s">
        <v>390</v>
      </c>
      <c r="B55" s="83" t="s">
        <v>391</v>
      </c>
      <c r="C55" s="114">
        <v>36920</v>
      </c>
      <c r="D55" s="115">
        <v>2.8</v>
      </c>
      <c r="E55" s="83"/>
      <c r="F55" s="83"/>
      <c r="G55" s="83"/>
      <c r="H55" s="83"/>
      <c r="I55" s="83"/>
      <c r="J55" s="83"/>
      <c r="K55" s="83"/>
      <c r="L55" s="83"/>
    </row>
    <row r="56" spans="1:12" ht="12.75">
      <c r="A56" s="83" t="s">
        <v>390</v>
      </c>
      <c r="B56" s="83" t="s">
        <v>391</v>
      </c>
      <c r="C56" s="114">
        <v>36928</v>
      </c>
      <c r="D56" s="115">
        <v>7.6</v>
      </c>
      <c r="E56" s="83"/>
      <c r="F56" s="83"/>
      <c r="G56" s="83"/>
      <c r="H56" s="83"/>
      <c r="I56" s="83"/>
      <c r="J56" s="83"/>
      <c r="K56" s="83"/>
      <c r="L56" s="83"/>
    </row>
    <row r="57" spans="1:12" ht="12.75">
      <c r="A57" s="83" t="s">
        <v>390</v>
      </c>
      <c r="B57" s="83" t="s">
        <v>391</v>
      </c>
      <c r="C57" s="114">
        <v>36934</v>
      </c>
      <c r="D57" s="115">
        <v>3</v>
      </c>
      <c r="E57" s="83"/>
      <c r="F57" s="83"/>
      <c r="G57" s="83"/>
      <c r="H57" s="83"/>
      <c r="I57" s="83"/>
      <c r="J57" s="83"/>
      <c r="K57" s="83"/>
      <c r="L57" s="83"/>
    </row>
    <row r="58" spans="1:12" ht="12.75">
      <c r="A58" s="83" t="s">
        <v>390</v>
      </c>
      <c r="B58" s="83" t="s">
        <v>391</v>
      </c>
      <c r="C58" s="114">
        <v>36941</v>
      </c>
      <c r="D58" s="115">
        <v>2.8</v>
      </c>
      <c r="E58" s="83"/>
      <c r="F58" s="83"/>
      <c r="G58" s="83"/>
      <c r="H58" s="83"/>
      <c r="I58" s="83"/>
      <c r="J58" s="83"/>
      <c r="K58" s="83"/>
      <c r="L58" s="83"/>
    </row>
    <row r="59" spans="1:12" ht="12.75">
      <c r="A59" s="83" t="s">
        <v>390</v>
      </c>
      <c r="B59" s="83" t="s">
        <v>391</v>
      </c>
      <c r="C59" s="114">
        <v>36948</v>
      </c>
      <c r="D59" s="115">
        <v>2.3</v>
      </c>
      <c r="E59" s="83"/>
      <c r="F59" s="83"/>
      <c r="G59" s="83"/>
      <c r="H59" s="83"/>
      <c r="I59" s="83"/>
      <c r="J59" s="83"/>
      <c r="K59" s="83"/>
      <c r="L59" s="83"/>
    </row>
    <row r="60" spans="1:12" ht="12.75">
      <c r="A60" s="83" t="s">
        <v>390</v>
      </c>
      <c r="B60" s="83" t="s">
        <v>391</v>
      </c>
      <c r="C60" s="114">
        <v>36962</v>
      </c>
      <c r="D60" s="115">
        <v>2.5</v>
      </c>
      <c r="E60" s="83">
        <v>6.9</v>
      </c>
      <c r="F60" s="115">
        <v>9.1</v>
      </c>
      <c r="G60" s="115">
        <v>57.2</v>
      </c>
      <c r="H60" s="115">
        <v>5</v>
      </c>
      <c r="I60" s="115">
        <v>1.6</v>
      </c>
      <c r="J60" s="115">
        <v>0.44</v>
      </c>
      <c r="K60" s="115">
        <v>10.94</v>
      </c>
      <c r="L60" s="115">
        <v>0.05</v>
      </c>
    </row>
    <row r="61" spans="1:12" ht="12.75">
      <c r="A61" s="83" t="s">
        <v>390</v>
      </c>
      <c r="B61" s="83" t="s">
        <v>391</v>
      </c>
      <c r="C61" s="114">
        <v>36990</v>
      </c>
      <c r="D61" s="115">
        <v>4.2</v>
      </c>
      <c r="E61" s="83">
        <v>7</v>
      </c>
      <c r="F61" s="115">
        <v>8.1</v>
      </c>
      <c r="G61" s="115">
        <v>30.6</v>
      </c>
      <c r="H61" s="115">
        <v>8</v>
      </c>
      <c r="I61" s="115">
        <v>2</v>
      </c>
      <c r="J61" s="115">
        <v>0.7</v>
      </c>
      <c r="K61" s="115">
        <v>10.79</v>
      </c>
      <c r="L61" s="83" t="s">
        <v>386</v>
      </c>
    </row>
    <row r="62" spans="1:12" ht="12.75">
      <c r="A62" s="83" t="s">
        <v>390</v>
      </c>
      <c r="B62" s="83" t="s">
        <v>391</v>
      </c>
      <c r="C62" s="114">
        <v>37025</v>
      </c>
      <c r="D62" s="115">
        <v>5</v>
      </c>
      <c r="E62" s="83">
        <v>6.8</v>
      </c>
      <c r="F62" s="115">
        <v>12.5</v>
      </c>
      <c r="G62" s="115">
        <v>38.2</v>
      </c>
      <c r="H62" s="115">
        <v>276</v>
      </c>
      <c r="I62" s="115">
        <v>8</v>
      </c>
      <c r="J62" s="115">
        <v>0.38</v>
      </c>
      <c r="K62" s="115">
        <v>9.42</v>
      </c>
      <c r="L62" s="115">
        <v>0.04</v>
      </c>
    </row>
    <row r="63" spans="1:12" ht="12.75">
      <c r="A63" s="83" t="s">
        <v>390</v>
      </c>
      <c r="B63" s="83" t="s">
        <v>391</v>
      </c>
      <c r="C63" s="114">
        <v>37053</v>
      </c>
      <c r="D63" s="115">
        <v>4.2</v>
      </c>
      <c r="E63" s="83">
        <v>6.8</v>
      </c>
      <c r="F63" s="115">
        <v>13.9</v>
      </c>
      <c r="G63" s="115">
        <v>45.2</v>
      </c>
      <c r="H63" s="115">
        <v>222</v>
      </c>
      <c r="I63" s="115">
        <v>8</v>
      </c>
      <c r="J63" s="115">
        <v>0.22</v>
      </c>
      <c r="K63" s="115">
        <v>9.65</v>
      </c>
      <c r="L63" s="115">
        <v>0.19</v>
      </c>
    </row>
    <row r="64" spans="1:12" ht="12.75">
      <c r="A64" s="83" t="s">
        <v>390</v>
      </c>
      <c r="B64" s="83" t="s">
        <v>391</v>
      </c>
      <c r="C64" s="114">
        <v>37074</v>
      </c>
      <c r="D64" s="115">
        <v>3.5</v>
      </c>
      <c r="E64" s="83">
        <v>7</v>
      </c>
      <c r="F64" s="115">
        <v>18.7</v>
      </c>
      <c r="G64" s="115">
        <v>48.7</v>
      </c>
      <c r="H64" s="115">
        <v>50</v>
      </c>
      <c r="I64" s="115">
        <v>6</v>
      </c>
      <c r="J64" s="115">
        <v>0.28</v>
      </c>
      <c r="K64" s="115">
        <v>8.87</v>
      </c>
      <c r="L64" s="115">
        <v>0.03</v>
      </c>
    </row>
    <row r="65" spans="1:12" ht="12.75">
      <c r="A65" s="83" t="s">
        <v>390</v>
      </c>
      <c r="B65" s="83" t="s">
        <v>391</v>
      </c>
      <c r="C65" s="114">
        <v>37081</v>
      </c>
      <c r="D65" s="115">
        <v>2.3</v>
      </c>
      <c r="E65" s="83">
        <v>7.1</v>
      </c>
      <c r="F65" s="115">
        <v>21.1</v>
      </c>
      <c r="G65" s="115">
        <v>57.4</v>
      </c>
      <c r="H65" s="83"/>
      <c r="I65" s="83"/>
      <c r="J65" s="83"/>
      <c r="K65" s="115">
        <v>8.54</v>
      </c>
      <c r="L65" s="83"/>
    </row>
    <row r="66" spans="1:12" ht="12.75">
      <c r="A66" s="83" t="s">
        <v>390</v>
      </c>
      <c r="B66" s="83" t="s">
        <v>391</v>
      </c>
      <c r="C66" s="114">
        <v>37088</v>
      </c>
      <c r="D66" s="115">
        <v>2</v>
      </c>
      <c r="E66" s="83">
        <v>6.9</v>
      </c>
      <c r="F66" s="115">
        <v>16.8</v>
      </c>
      <c r="G66" s="115">
        <v>64.7</v>
      </c>
      <c r="H66" s="115">
        <v>172</v>
      </c>
      <c r="I66" s="115">
        <v>3</v>
      </c>
      <c r="J66" s="115">
        <v>0.16</v>
      </c>
      <c r="K66" s="115">
        <v>9.2</v>
      </c>
      <c r="L66" s="115">
        <v>0.06</v>
      </c>
    </row>
    <row r="67" spans="1:12" ht="12.75">
      <c r="A67" s="83" t="s">
        <v>390</v>
      </c>
      <c r="B67" s="83" t="s">
        <v>391</v>
      </c>
      <c r="C67" s="114">
        <v>37095</v>
      </c>
      <c r="D67" s="115">
        <v>1.7</v>
      </c>
      <c r="E67" s="83">
        <v>6.8</v>
      </c>
      <c r="F67" s="115">
        <v>19.8</v>
      </c>
      <c r="G67" s="115">
        <v>60.4</v>
      </c>
      <c r="H67" s="83"/>
      <c r="I67" s="83"/>
      <c r="J67" s="83"/>
      <c r="K67" s="115">
        <v>8.52</v>
      </c>
      <c r="L67" s="83"/>
    </row>
    <row r="68" spans="1:12" ht="12.75">
      <c r="A68" s="83" t="s">
        <v>390</v>
      </c>
      <c r="B68" s="83" t="s">
        <v>391</v>
      </c>
      <c r="C68" s="114">
        <v>37102</v>
      </c>
      <c r="D68" s="115">
        <v>3.6</v>
      </c>
      <c r="E68" s="83">
        <v>6.8</v>
      </c>
      <c r="F68" s="115">
        <v>16.9</v>
      </c>
      <c r="G68" s="115">
        <v>56.1</v>
      </c>
      <c r="H68" s="115">
        <v>1046</v>
      </c>
      <c r="I68" s="115">
        <v>6.2</v>
      </c>
      <c r="J68" s="115">
        <v>0.15</v>
      </c>
      <c r="K68" s="115">
        <v>9.18</v>
      </c>
      <c r="L68" s="115">
        <v>0.06</v>
      </c>
    </row>
    <row r="69" spans="1:12" ht="12.75">
      <c r="A69" s="83" t="s">
        <v>390</v>
      </c>
      <c r="B69" s="83" t="s">
        <v>391</v>
      </c>
      <c r="C69" s="114">
        <v>37109</v>
      </c>
      <c r="D69" s="115">
        <v>1.8</v>
      </c>
      <c r="E69" s="83">
        <v>6.8</v>
      </c>
      <c r="F69" s="115">
        <v>21.6</v>
      </c>
      <c r="G69" s="115">
        <v>70.3</v>
      </c>
      <c r="H69" s="83"/>
      <c r="I69" s="83"/>
      <c r="J69" s="83"/>
      <c r="K69" s="115">
        <v>7.01</v>
      </c>
      <c r="L69" s="83"/>
    </row>
    <row r="70" spans="1:12" ht="12.75">
      <c r="A70" s="83" t="s">
        <v>390</v>
      </c>
      <c r="B70" s="83" t="s">
        <v>391</v>
      </c>
      <c r="C70" s="114">
        <v>37116</v>
      </c>
      <c r="D70" s="115">
        <v>2</v>
      </c>
      <c r="E70" s="83">
        <v>7.1</v>
      </c>
      <c r="F70" s="115">
        <v>23</v>
      </c>
      <c r="G70" s="115">
        <v>68.3</v>
      </c>
      <c r="H70" s="115">
        <v>276</v>
      </c>
      <c r="I70" s="115">
        <v>2.8</v>
      </c>
      <c r="J70" s="115">
        <v>0.15</v>
      </c>
      <c r="K70" s="115">
        <v>7.6</v>
      </c>
      <c r="L70" s="115">
        <v>0.04</v>
      </c>
    </row>
    <row r="71" spans="1:12" ht="12.75">
      <c r="A71" s="83" t="s">
        <v>390</v>
      </c>
      <c r="B71" s="83" t="s">
        <v>391</v>
      </c>
      <c r="C71" s="114">
        <v>37123</v>
      </c>
      <c r="D71" s="115">
        <v>1.8</v>
      </c>
      <c r="E71" s="83">
        <v>6.8</v>
      </c>
      <c r="F71" s="115">
        <v>19.1</v>
      </c>
      <c r="G71" s="115">
        <v>74.2</v>
      </c>
      <c r="H71" s="83"/>
      <c r="I71" s="83"/>
      <c r="J71" s="83"/>
      <c r="K71" s="115">
        <v>9.02</v>
      </c>
      <c r="L71" s="83"/>
    </row>
    <row r="72" spans="1:12" ht="12.75">
      <c r="A72" s="83" t="s">
        <v>390</v>
      </c>
      <c r="B72" s="83" t="s">
        <v>391</v>
      </c>
      <c r="C72" s="114">
        <v>37130</v>
      </c>
      <c r="D72" s="115">
        <v>2.1</v>
      </c>
      <c r="E72" s="83">
        <v>7.1</v>
      </c>
      <c r="F72" s="115">
        <v>20.2</v>
      </c>
      <c r="G72" s="115">
        <v>67.4</v>
      </c>
      <c r="H72" s="115">
        <v>104</v>
      </c>
      <c r="I72" s="115">
        <v>2.4</v>
      </c>
      <c r="J72" s="115">
        <v>0.16</v>
      </c>
      <c r="K72" s="115">
        <v>7.95</v>
      </c>
      <c r="L72" s="115">
        <v>0.04</v>
      </c>
    </row>
    <row r="73" spans="1:12" ht="12.75">
      <c r="A73" s="83" t="s">
        <v>390</v>
      </c>
      <c r="B73" s="83" t="s">
        <v>391</v>
      </c>
      <c r="C73" s="114">
        <v>37138</v>
      </c>
      <c r="D73" s="115">
        <v>2</v>
      </c>
      <c r="E73" s="83">
        <v>6.9</v>
      </c>
      <c r="F73" s="115">
        <v>17.6</v>
      </c>
      <c r="G73" s="115">
        <v>76</v>
      </c>
      <c r="H73" s="83"/>
      <c r="I73" s="83"/>
      <c r="J73" s="83"/>
      <c r="K73" s="115">
        <v>9.27</v>
      </c>
      <c r="L73" s="83"/>
    </row>
    <row r="74" spans="1:12" ht="12.75">
      <c r="A74" s="83" t="s">
        <v>390</v>
      </c>
      <c r="B74" s="83" t="s">
        <v>391</v>
      </c>
      <c r="C74" s="114">
        <v>37144</v>
      </c>
      <c r="D74" s="115">
        <v>2.1</v>
      </c>
      <c r="E74" s="83">
        <v>7</v>
      </c>
      <c r="F74" s="115">
        <v>17.4</v>
      </c>
      <c r="G74" s="115">
        <v>77.5</v>
      </c>
      <c r="H74" s="115">
        <v>78</v>
      </c>
      <c r="I74" s="115">
        <v>3</v>
      </c>
      <c r="J74" s="115">
        <v>0.13</v>
      </c>
      <c r="K74" s="115">
        <v>9.21</v>
      </c>
      <c r="L74" s="115">
        <v>0.05</v>
      </c>
    </row>
    <row r="75" spans="1:12" ht="12.75">
      <c r="A75" s="83" t="s">
        <v>390</v>
      </c>
      <c r="B75" s="83" t="s">
        <v>391</v>
      </c>
      <c r="C75" s="114">
        <v>37151</v>
      </c>
      <c r="D75" s="115">
        <v>2.3</v>
      </c>
      <c r="E75" s="83">
        <v>7</v>
      </c>
      <c r="F75" s="115">
        <v>18</v>
      </c>
      <c r="G75" s="115">
        <v>78.9</v>
      </c>
      <c r="H75" s="83"/>
      <c r="I75" s="83"/>
      <c r="J75" s="83"/>
      <c r="K75" s="115">
        <v>8.95</v>
      </c>
      <c r="L75" s="83"/>
    </row>
    <row r="76" spans="1:12" ht="12.75">
      <c r="A76" s="83" t="s">
        <v>390</v>
      </c>
      <c r="B76" s="83" t="s">
        <v>391</v>
      </c>
      <c r="C76" s="114">
        <v>37158</v>
      </c>
      <c r="D76" s="115">
        <v>2.2</v>
      </c>
      <c r="E76" s="83">
        <v>7</v>
      </c>
      <c r="F76" s="115">
        <v>17</v>
      </c>
      <c r="G76" s="115">
        <v>79.6</v>
      </c>
      <c r="H76" s="115">
        <v>52</v>
      </c>
      <c r="I76" s="115">
        <v>2</v>
      </c>
      <c r="J76" s="115">
        <v>0.13</v>
      </c>
      <c r="K76" s="115">
        <v>9.53</v>
      </c>
      <c r="L76" s="115">
        <v>0.06</v>
      </c>
    </row>
    <row r="77" spans="1:12" ht="12.75">
      <c r="A77" s="83" t="s">
        <v>390</v>
      </c>
      <c r="B77" s="83" t="s">
        <v>391</v>
      </c>
      <c r="C77" s="114">
        <v>37172</v>
      </c>
      <c r="D77" s="115">
        <v>2.3</v>
      </c>
      <c r="E77" s="83">
        <v>7</v>
      </c>
      <c r="F77" s="115">
        <v>12.9</v>
      </c>
      <c r="G77" s="115">
        <v>80</v>
      </c>
      <c r="H77" s="115">
        <v>88</v>
      </c>
      <c r="I77" s="115">
        <v>2.4</v>
      </c>
      <c r="J77" s="115">
        <v>0.06</v>
      </c>
      <c r="K77" s="115">
        <v>10.23</v>
      </c>
      <c r="L77" s="115">
        <v>0.04</v>
      </c>
    </row>
    <row r="78" spans="1:12" ht="12.75">
      <c r="A78" s="83" t="s">
        <v>392</v>
      </c>
      <c r="B78" s="83" t="s">
        <v>393</v>
      </c>
      <c r="C78" s="114">
        <v>36903</v>
      </c>
      <c r="D78" s="115">
        <v>4.6</v>
      </c>
      <c r="E78" s="83"/>
      <c r="F78" s="83"/>
      <c r="G78" s="83"/>
      <c r="H78" s="83"/>
      <c r="I78" s="83"/>
      <c r="J78" s="83"/>
      <c r="K78" s="83"/>
      <c r="L78" s="83"/>
    </row>
    <row r="79" spans="1:12" ht="12.75">
      <c r="A79" s="83" t="s">
        <v>392</v>
      </c>
      <c r="B79" s="83" t="s">
        <v>393</v>
      </c>
      <c r="C79" s="114">
        <v>36913</v>
      </c>
      <c r="D79" s="115">
        <v>5.4</v>
      </c>
      <c r="E79" s="83"/>
      <c r="F79" s="83"/>
      <c r="G79" s="83"/>
      <c r="H79" s="83"/>
      <c r="I79" s="83"/>
      <c r="J79" s="83"/>
      <c r="K79" s="83"/>
      <c r="L79" s="83"/>
    </row>
    <row r="80" spans="1:12" ht="12.75">
      <c r="A80" s="83" t="s">
        <v>392</v>
      </c>
      <c r="B80" s="83" t="s">
        <v>393</v>
      </c>
      <c r="C80" s="114">
        <v>36920</v>
      </c>
      <c r="D80" s="115">
        <v>4.9</v>
      </c>
      <c r="E80" s="83"/>
      <c r="F80" s="83"/>
      <c r="G80" s="83"/>
      <c r="H80" s="83"/>
      <c r="I80" s="83"/>
      <c r="J80" s="83"/>
      <c r="K80" s="83"/>
      <c r="L80" s="83"/>
    </row>
    <row r="81" spans="1:12" ht="12.75">
      <c r="A81" s="83" t="s">
        <v>392</v>
      </c>
      <c r="B81" s="83" t="s">
        <v>393</v>
      </c>
      <c r="C81" s="114">
        <v>36928</v>
      </c>
      <c r="D81" s="115">
        <v>10.6</v>
      </c>
      <c r="E81" s="83"/>
      <c r="F81" s="83"/>
      <c r="G81" s="83"/>
      <c r="H81" s="83"/>
      <c r="I81" s="83"/>
      <c r="J81" s="83"/>
      <c r="K81" s="83"/>
      <c r="L81" s="83"/>
    </row>
    <row r="82" spans="1:12" ht="12.75">
      <c r="A82" s="83" t="s">
        <v>392</v>
      </c>
      <c r="B82" s="83" t="s">
        <v>393</v>
      </c>
      <c r="C82" s="114">
        <v>36934</v>
      </c>
      <c r="D82" s="115">
        <v>5</v>
      </c>
      <c r="E82" s="83"/>
      <c r="F82" s="83"/>
      <c r="G82" s="83"/>
      <c r="H82" s="83"/>
      <c r="I82" s="83"/>
      <c r="J82" s="83"/>
      <c r="K82" s="83"/>
      <c r="L82" s="83"/>
    </row>
    <row r="83" spans="1:12" ht="12.75">
      <c r="A83" s="83" t="s">
        <v>392</v>
      </c>
      <c r="B83" s="83" t="s">
        <v>393</v>
      </c>
      <c r="C83" s="114">
        <v>36941</v>
      </c>
      <c r="D83" s="115">
        <v>5.6</v>
      </c>
      <c r="E83" s="83"/>
      <c r="F83" s="83"/>
      <c r="G83" s="83"/>
      <c r="H83" s="83"/>
      <c r="I83" s="83"/>
      <c r="J83" s="83"/>
      <c r="K83" s="83"/>
      <c r="L83" s="83"/>
    </row>
    <row r="84" spans="1:12" ht="12.75">
      <c r="A84" s="83" t="s">
        <v>392</v>
      </c>
      <c r="B84" s="83" t="s">
        <v>393</v>
      </c>
      <c r="C84" s="114">
        <v>36948</v>
      </c>
      <c r="D84" s="115">
        <v>5.2</v>
      </c>
      <c r="E84" s="83"/>
      <c r="F84" s="83"/>
      <c r="G84" s="83"/>
      <c r="H84" s="83"/>
      <c r="I84" s="83"/>
      <c r="J84" s="83"/>
      <c r="K84" s="83"/>
      <c r="L84" s="83"/>
    </row>
    <row r="85" spans="1:12" ht="12.75">
      <c r="A85" s="83" t="s">
        <v>392</v>
      </c>
      <c r="B85" s="83" t="s">
        <v>393</v>
      </c>
      <c r="C85" s="114">
        <v>36962</v>
      </c>
      <c r="D85" s="115">
        <v>5.1</v>
      </c>
      <c r="E85" s="83">
        <v>6.5</v>
      </c>
      <c r="F85" s="115">
        <v>9.9</v>
      </c>
      <c r="G85" s="115">
        <v>56.8</v>
      </c>
      <c r="H85" s="115">
        <v>5</v>
      </c>
      <c r="I85" s="115">
        <v>3.6</v>
      </c>
      <c r="J85" s="115">
        <v>0.65</v>
      </c>
      <c r="K85" s="115">
        <v>11.56</v>
      </c>
      <c r="L85" s="115">
        <v>0.04</v>
      </c>
    </row>
    <row r="86" spans="1:12" ht="12.75">
      <c r="A86" s="83" t="s">
        <v>392</v>
      </c>
      <c r="B86" s="83" t="s">
        <v>393</v>
      </c>
      <c r="C86" s="114">
        <v>36990</v>
      </c>
      <c r="D86" s="115">
        <v>5.9</v>
      </c>
      <c r="E86" s="83">
        <v>6.6</v>
      </c>
      <c r="F86" s="115">
        <v>8.9</v>
      </c>
      <c r="G86" s="115">
        <v>32.5</v>
      </c>
      <c r="H86" s="115">
        <v>7</v>
      </c>
      <c r="I86" s="115">
        <v>4</v>
      </c>
      <c r="J86" s="115">
        <v>0.94</v>
      </c>
      <c r="K86" s="115">
        <v>10.3</v>
      </c>
      <c r="L86" s="83" t="s">
        <v>386</v>
      </c>
    </row>
    <row r="87" spans="1:12" ht="12.75">
      <c r="A87" s="83" t="s">
        <v>392</v>
      </c>
      <c r="B87" s="83" t="s">
        <v>393</v>
      </c>
      <c r="C87" s="114">
        <v>37025</v>
      </c>
      <c r="D87" s="115">
        <v>9.1</v>
      </c>
      <c r="E87" s="83">
        <v>6.4</v>
      </c>
      <c r="F87" s="115">
        <v>12.4</v>
      </c>
      <c r="G87" s="115">
        <v>41</v>
      </c>
      <c r="H87" s="115">
        <v>816</v>
      </c>
      <c r="I87" s="115">
        <v>10</v>
      </c>
      <c r="J87" s="115">
        <v>0.51</v>
      </c>
      <c r="K87" s="115">
        <v>8.99</v>
      </c>
      <c r="L87" s="115">
        <v>0.06</v>
      </c>
    </row>
    <row r="88" spans="1:12" ht="12.75">
      <c r="A88" s="83" t="s">
        <v>392</v>
      </c>
      <c r="B88" s="83" t="s">
        <v>393</v>
      </c>
      <c r="C88" s="114">
        <v>37053</v>
      </c>
      <c r="D88" s="115">
        <v>10.3</v>
      </c>
      <c r="E88" s="83">
        <v>6.6</v>
      </c>
      <c r="F88" s="115">
        <v>13.5</v>
      </c>
      <c r="G88" s="115">
        <v>52</v>
      </c>
      <c r="H88" s="83" t="s">
        <v>389</v>
      </c>
      <c r="I88" s="115">
        <v>17</v>
      </c>
      <c r="J88" s="115">
        <v>0.28</v>
      </c>
      <c r="K88" s="115">
        <v>8.98</v>
      </c>
      <c r="L88" s="115">
        <v>0.2</v>
      </c>
    </row>
    <row r="89" spans="1:12" ht="12.75">
      <c r="A89" s="83" t="s">
        <v>392</v>
      </c>
      <c r="B89" s="83" t="s">
        <v>393</v>
      </c>
      <c r="C89" s="114">
        <v>37074</v>
      </c>
      <c r="D89" s="115">
        <v>7</v>
      </c>
      <c r="E89" s="83">
        <v>6.5</v>
      </c>
      <c r="F89" s="115">
        <v>17.8</v>
      </c>
      <c r="G89" s="115">
        <v>68.9</v>
      </c>
      <c r="H89" s="115">
        <v>2419</v>
      </c>
      <c r="I89" s="115">
        <v>6</v>
      </c>
      <c r="J89" s="115">
        <v>0.19</v>
      </c>
      <c r="K89" s="115">
        <v>7.81</v>
      </c>
      <c r="L89" s="115">
        <v>0.06</v>
      </c>
    </row>
    <row r="90" spans="1:12" ht="12.75">
      <c r="A90" s="83" t="s">
        <v>392</v>
      </c>
      <c r="B90" s="83" t="s">
        <v>393</v>
      </c>
      <c r="C90" s="114">
        <v>37081</v>
      </c>
      <c r="D90" s="115">
        <v>6</v>
      </c>
      <c r="E90" s="83">
        <v>6.7</v>
      </c>
      <c r="F90" s="115">
        <v>19.2</v>
      </c>
      <c r="G90" s="115">
        <v>82.4</v>
      </c>
      <c r="H90" s="83"/>
      <c r="I90" s="83"/>
      <c r="J90" s="83"/>
      <c r="K90" s="115">
        <v>7.68</v>
      </c>
      <c r="L90" s="83"/>
    </row>
    <row r="91" spans="1:12" ht="12.75">
      <c r="A91" s="83" t="s">
        <v>392</v>
      </c>
      <c r="B91" s="83" t="s">
        <v>393</v>
      </c>
      <c r="C91" s="114">
        <v>37088</v>
      </c>
      <c r="D91" s="115">
        <v>6.3</v>
      </c>
      <c r="E91" s="83">
        <v>6.7</v>
      </c>
      <c r="F91" s="115">
        <v>15.8</v>
      </c>
      <c r="G91" s="115">
        <v>98.3</v>
      </c>
      <c r="H91" s="115">
        <v>517</v>
      </c>
      <c r="I91" s="115">
        <v>20.8</v>
      </c>
      <c r="J91" s="115">
        <v>0.14</v>
      </c>
      <c r="K91" s="115">
        <v>8.32</v>
      </c>
      <c r="L91" s="115">
        <v>0.07</v>
      </c>
    </row>
    <row r="92" spans="1:12" ht="12.75">
      <c r="A92" s="83" t="s">
        <v>392</v>
      </c>
      <c r="B92" s="83" t="s">
        <v>393</v>
      </c>
      <c r="C92" s="114">
        <v>37095</v>
      </c>
      <c r="D92" s="115">
        <v>8.5</v>
      </c>
      <c r="E92" s="83">
        <v>6.6</v>
      </c>
      <c r="F92" s="115">
        <v>18.2</v>
      </c>
      <c r="G92" s="115">
        <v>86.5</v>
      </c>
      <c r="H92" s="83"/>
      <c r="I92" s="83"/>
      <c r="J92" s="83"/>
      <c r="K92" s="115">
        <v>8.01</v>
      </c>
      <c r="L92" s="83"/>
    </row>
    <row r="93" spans="1:12" ht="12.75">
      <c r="A93" s="83" t="s">
        <v>392</v>
      </c>
      <c r="B93" s="83" t="s">
        <v>393</v>
      </c>
      <c r="C93" s="114">
        <v>37102</v>
      </c>
      <c r="D93" s="115">
        <v>8.1</v>
      </c>
      <c r="E93" s="83">
        <v>6.5</v>
      </c>
      <c r="F93" s="115">
        <v>16</v>
      </c>
      <c r="G93" s="115">
        <v>81.2</v>
      </c>
      <c r="H93" s="115">
        <v>308</v>
      </c>
      <c r="I93" s="115">
        <v>5.2</v>
      </c>
      <c r="J93" s="115">
        <v>0.18</v>
      </c>
      <c r="K93" s="115">
        <v>8.34</v>
      </c>
      <c r="L93" s="115">
        <v>0.08</v>
      </c>
    </row>
    <row r="94" spans="1:12" ht="12.75">
      <c r="A94" s="83" t="s">
        <v>392</v>
      </c>
      <c r="B94" s="83" t="s">
        <v>393</v>
      </c>
      <c r="C94" s="114">
        <v>37109</v>
      </c>
      <c r="D94" s="115">
        <v>8.6</v>
      </c>
      <c r="E94" s="83">
        <v>6.6</v>
      </c>
      <c r="F94" s="115">
        <v>19.7</v>
      </c>
      <c r="G94" s="115">
        <v>107.2</v>
      </c>
      <c r="H94" s="83"/>
      <c r="I94" s="83"/>
      <c r="J94" s="83"/>
      <c r="K94" s="115">
        <v>6.36</v>
      </c>
      <c r="L94" s="83"/>
    </row>
    <row r="95" spans="1:12" ht="12.75">
      <c r="A95" s="83" t="s">
        <v>392</v>
      </c>
      <c r="B95" s="83" t="s">
        <v>393</v>
      </c>
      <c r="C95" s="114">
        <v>37116</v>
      </c>
      <c r="D95" s="115">
        <v>11.7</v>
      </c>
      <c r="E95" s="83">
        <v>6.8</v>
      </c>
      <c r="F95" s="115">
        <v>20</v>
      </c>
      <c r="G95" s="115">
        <v>105.7</v>
      </c>
      <c r="H95" s="115">
        <v>980</v>
      </c>
      <c r="I95" s="115">
        <v>7.6</v>
      </c>
      <c r="J95" s="115">
        <v>0.1</v>
      </c>
      <c r="K95" s="115">
        <v>6.89</v>
      </c>
      <c r="L95" s="115">
        <v>0.1</v>
      </c>
    </row>
    <row r="96" spans="1:12" ht="12.75">
      <c r="A96" s="83" t="s">
        <v>392</v>
      </c>
      <c r="B96" s="83" t="s">
        <v>393</v>
      </c>
      <c r="C96" s="114">
        <v>37123</v>
      </c>
      <c r="D96" s="115">
        <v>9.2</v>
      </c>
      <c r="E96" s="83">
        <v>6.6</v>
      </c>
      <c r="F96" s="115">
        <v>17.3</v>
      </c>
      <c r="G96" s="115">
        <v>124.2</v>
      </c>
      <c r="H96" s="83"/>
      <c r="I96" s="83"/>
      <c r="J96" s="83"/>
      <c r="K96" s="115">
        <v>8.17</v>
      </c>
      <c r="L96" s="83"/>
    </row>
    <row r="97" spans="1:12" ht="12.75">
      <c r="A97" s="83" t="s">
        <v>392</v>
      </c>
      <c r="B97" s="83" t="s">
        <v>393</v>
      </c>
      <c r="C97" s="114">
        <v>37130</v>
      </c>
      <c r="D97" s="115">
        <v>7.4</v>
      </c>
      <c r="E97" s="83">
        <v>6.7</v>
      </c>
      <c r="F97" s="115">
        <v>18.1</v>
      </c>
      <c r="G97" s="115">
        <v>97</v>
      </c>
      <c r="H97" s="115">
        <v>326</v>
      </c>
      <c r="I97" s="115">
        <v>4.2</v>
      </c>
      <c r="J97" s="115">
        <v>0.13</v>
      </c>
      <c r="K97" s="115">
        <v>7.39</v>
      </c>
      <c r="L97" s="115">
        <v>0.08</v>
      </c>
    </row>
    <row r="98" spans="1:12" ht="12.75">
      <c r="A98" s="83" t="s">
        <v>392</v>
      </c>
      <c r="B98" s="83" t="s">
        <v>393</v>
      </c>
      <c r="C98" s="114">
        <v>37138</v>
      </c>
      <c r="D98" s="115">
        <v>9.7</v>
      </c>
      <c r="E98" s="83">
        <v>6.7</v>
      </c>
      <c r="F98" s="115">
        <v>16.7</v>
      </c>
      <c r="G98" s="115">
        <v>124.9</v>
      </c>
      <c r="H98" s="83"/>
      <c r="I98" s="83"/>
      <c r="J98" s="83"/>
      <c r="K98" s="115">
        <v>7.98</v>
      </c>
      <c r="L98" s="83"/>
    </row>
    <row r="99" spans="1:12" ht="12.75">
      <c r="A99" s="83" t="s">
        <v>392</v>
      </c>
      <c r="B99" s="83" t="s">
        <v>393</v>
      </c>
      <c r="C99" s="114">
        <v>37144</v>
      </c>
      <c r="D99" s="115">
        <v>9.9</v>
      </c>
      <c r="E99" s="83">
        <v>6.8</v>
      </c>
      <c r="F99" s="115">
        <v>16.6</v>
      </c>
      <c r="G99" s="115">
        <v>120.8</v>
      </c>
      <c r="H99" s="115">
        <v>172</v>
      </c>
      <c r="I99" s="115">
        <v>5.2</v>
      </c>
      <c r="J99" s="115">
        <v>0.09</v>
      </c>
      <c r="K99" s="115">
        <v>8.35</v>
      </c>
      <c r="L99" s="115">
        <v>0.1</v>
      </c>
    </row>
    <row r="100" spans="1:12" ht="12.75">
      <c r="A100" s="83" t="s">
        <v>392</v>
      </c>
      <c r="B100" s="83" t="s">
        <v>393</v>
      </c>
      <c r="C100" s="114">
        <v>37151</v>
      </c>
      <c r="D100" s="115">
        <v>8.6</v>
      </c>
      <c r="E100" s="83">
        <v>6.9</v>
      </c>
      <c r="F100" s="115">
        <v>16.5</v>
      </c>
      <c r="G100" s="115">
        <v>132.1</v>
      </c>
      <c r="H100" s="83"/>
      <c r="I100" s="83"/>
      <c r="J100" s="83"/>
      <c r="K100" s="115">
        <v>8.08</v>
      </c>
      <c r="L100" s="83"/>
    </row>
    <row r="101" spans="1:12" ht="12.75">
      <c r="A101" s="83" t="s">
        <v>392</v>
      </c>
      <c r="B101" s="83" t="s">
        <v>393</v>
      </c>
      <c r="C101" s="114">
        <v>37158</v>
      </c>
      <c r="D101" s="115">
        <v>8.3</v>
      </c>
      <c r="E101" s="83">
        <v>6.8</v>
      </c>
      <c r="F101" s="115">
        <v>16.8</v>
      </c>
      <c r="G101" s="115">
        <v>125.3</v>
      </c>
      <c r="H101" s="115">
        <v>1300</v>
      </c>
      <c r="I101" s="115">
        <v>5</v>
      </c>
      <c r="J101" s="115">
        <v>0.08</v>
      </c>
      <c r="K101" s="115">
        <v>8.71</v>
      </c>
      <c r="L101" s="115">
        <v>0.09</v>
      </c>
    </row>
    <row r="102" spans="1:12" ht="12.75">
      <c r="A102" s="83" t="s">
        <v>392</v>
      </c>
      <c r="B102" s="83" t="s">
        <v>393</v>
      </c>
      <c r="C102" s="114">
        <v>37172</v>
      </c>
      <c r="D102" s="115">
        <v>9.6</v>
      </c>
      <c r="E102" s="83">
        <v>6.8</v>
      </c>
      <c r="F102" s="115">
        <v>12.7</v>
      </c>
      <c r="G102" s="115">
        <v>117.1</v>
      </c>
      <c r="H102" s="115">
        <v>613</v>
      </c>
      <c r="I102" s="115">
        <v>4.6</v>
      </c>
      <c r="J102" s="115">
        <v>0.07</v>
      </c>
      <c r="K102" s="115">
        <v>8.92</v>
      </c>
      <c r="L102" s="115">
        <v>0.1</v>
      </c>
    </row>
    <row r="103" spans="1:12" ht="12.75">
      <c r="A103" s="83" t="s">
        <v>394</v>
      </c>
      <c r="B103" s="83" t="s">
        <v>395</v>
      </c>
      <c r="C103" s="114">
        <v>36903</v>
      </c>
      <c r="D103" s="115">
        <v>1.6</v>
      </c>
      <c r="E103" s="83"/>
      <c r="F103" s="83"/>
      <c r="G103" s="83"/>
      <c r="H103" s="83"/>
      <c r="I103" s="83"/>
      <c r="J103" s="83"/>
      <c r="K103" s="83"/>
      <c r="L103" s="83"/>
    </row>
    <row r="104" spans="1:12" ht="12.75">
      <c r="A104" s="83" t="s">
        <v>394</v>
      </c>
      <c r="B104" s="83" t="s">
        <v>395</v>
      </c>
      <c r="C104" s="114">
        <v>36913</v>
      </c>
      <c r="D104" s="115">
        <v>1.7</v>
      </c>
      <c r="E104" s="83"/>
      <c r="F104" s="83"/>
      <c r="G104" s="83"/>
      <c r="H104" s="83"/>
      <c r="I104" s="83"/>
      <c r="J104" s="83"/>
      <c r="K104" s="83"/>
      <c r="L104" s="83"/>
    </row>
    <row r="105" spans="1:12" ht="12.75">
      <c r="A105" s="83" t="s">
        <v>394</v>
      </c>
      <c r="B105" s="83" t="s">
        <v>395</v>
      </c>
      <c r="C105" s="114">
        <v>36920</v>
      </c>
      <c r="D105" s="115">
        <v>1.9</v>
      </c>
      <c r="E105" s="83"/>
      <c r="F105" s="83"/>
      <c r="G105" s="83"/>
      <c r="H105" s="83"/>
      <c r="I105" s="83"/>
      <c r="J105" s="83"/>
      <c r="K105" s="83"/>
      <c r="L105" s="83"/>
    </row>
    <row r="106" spans="1:12" ht="12.75">
      <c r="A106" s="83" t="s">
        <v>394</v>
      </c>
      <c r="B106" s="83" t="s">
        <v>395</v>
      </c>
      <c r="C106" s="114">
        <v>36928</v>
      </c>
      <c r="D106" s="115">
        <v>6.2</v>
      </c>
      <c r="E106" s="83"/>
      <c r="F106" s="83"/>
      <c r="G106" s="83"/>
      <c r="H106" s="83"/>
      <c r="I106" s="83"/>
      <c r="J106" s="83"/>
      <c r="K106" s="83"/>
      <c r="L106" s="83"/>
    </row>
    <row r="107" spans="1:12" ht="12.75">
      <c r="A107" s="83" t="s">
        <v>394</v>
      </c>
      <c r="B107" s="83" t="s">
        <v>395</v>
      </c>
      <c r="C107" s="114">
        <v>36934</v>
      </c>
      <c r="D107" s="115">
        <v>2.1</v>
      </c>
      <c r="E107" s="83"/>
      <c r="F107" s="83"/>
      <c r="G107" s="83"/>
      <c r="H107" s="83"/>
      <c r="I107" s="83"/>
      <c r="J107" s="83"/>
      <c r="K107" s="83"/>
      <c r="L107" s="83"/>
    </row>
    <row r="108" spans="1:12" ht="12.75">
      <c r="A108" s="83" t="s">
        <v>394</v>
      </c>
      <c r="B108" s="83" t="s">
        <v>395</v>
      </c>
      <c r="C108" s="114">
        <v>36941</v>
      </c>
      <c r="D108" s="115">
        <v>2.1</v>
      </c>
      <c r="E108" s="83"/>
      <c r="F108" s="83"/>
      <c r="G108" s="83"/>
      <c r="H108" s="83"/>
      <c r="I108" s="83"/>
      <c r="J108" s="83"/>
      <c r="K108" s="83"/>
      <c r="L108" s="83"/>
    </row>
    <row r="109" spans="1:12" ht="12.75">
      <c r="A109" s="83" t="s">
        <v>394</v>
      </c>
      <c r="B109" s="83" t="s">
        <v>395</v>
      </c>
      <c r="C109" s="114">
        <v>36948</v>
      </c>
      <c r="D109" s="115">
        <v>1.2</v>
      </c>
      <c r="E109" s="83"/>
      <c r="F109" s="83"/>
      <c r="G109" s="83"/>
      <c r="H109" s="83"/>
      <c r="I109" s="83"/>
      <c r="J109" s="83"/>
      <c r="K109" s="83"/>
      <c r="L109" s="83"/>
    </row>
    <row r="110" spans="1:12" ht="12.75">
      <c r="A110" s="83" t="s">
        <v>394</v>
      </c>
      <c r="B110" s="83" t="s">
        <v>395</v>
      </c>
      <c r="C110" s="114">
        <v>36962</v>
      </c>
      <c r="D110" s="115">
        <v>1.9</v>
      </c>
      <c r="E110" s="83">
        <v>6.9</v>
      </c>
      <c r="F110" s="115">
        <v>8.8</v>
      </c>
      <c r="G110" s="115">
        <v>53.1</v>
      </c>
      <c r="H110" s="115">
        <v>1</v>
      </c>
      <c r="I110" s="115">
        <v>2.4</v>
      </c>
      <c r="J110" s="115">
        <v>0.35</v>
      </c>
      <c r="K110" s="115">
        <v>10.95</v>
      </c>
      <c r="L110" s="115">
        <v>0.03</v>
      </c>
    </row>
    <row r="111" spans="1:12" ht="12.75">
      <c r="A111" s="83" t="s">
        <v>394</v>
      </c>
      <c r="B111" s="83" t="s">
        <v>395</v>
      </c>
      <c r="C111" s="114">
        <v>36990</v>
      </c>
      <c r="D111" s="115">
        <v>3.2</v>
      </c>
      <c r="E111" s="83">
        <v>7.1</v>
      </c>
      <c r="F111" s="115">
        <v>7.7</v>
      </c>
      <c r="G111" s="115">
        <v>28.1</v>
      </c>
      <c r="H111" s="115">
        <v>3</v>
      </c>
      <c r="I111" s="115">
        <v>1</v>
      </c>
      <c r="J111" s="115">
        <v>0.54</v>
      </c>
      <c r="K111" s="115">
        <v>10.9</v>
      </c>
      <c r="L111" s="83" t="s">
        <v>386</v>
      </c>
    </row>
    <row r="112" spans="1:12" ht="12.75">
      <c r="A112" s="83" t="s">
        <v>394</v>
      </c>
      <c r="B112" s="83" t="s">
        <v>395</v>
      </c>
      <c r="C112" s="114">
        <v>37025</v>
      </c>
      <c r="D112" s="115">
        <v>8.5</v>
      </c>
      <c r="E112" s="83">
        <v>6.8</v>
      </c>
      <c r="F112" s="115">
        <v>11</v>
      </c>
      <c r="G112" s="115">
        <v>33.1</v>
      </c>
      <c r="H112" s="115">
        <v>249</v>
      </c>
      <c r="I112" s="115">
        <v>12</v>
      </c>
      <c r="J112" s="115">
        <v>0.3</v>
      </c>
      <c r="K112" s="115">
        <v>9.91</v>
      </c>
      <c r="L112" s="115">
        <v>0.03</v>
      </c>
    </row>
    <row r="113" spans="1:12" ht="12.75">
      <c r="A113" s="83" t="s">
        <v>394</v>
      </c>
      <c r="B113" s="83" t="s">
        <v>395</v>
      </c>
      <c r="C113" s="114">
        <v>37053</v>
      </c>
      <c r="D113" s="115">
        <v>5.7</v>
      </c>
      <c r="E113" s="83">
        <v>6.8</v>
      </c>
      <c r="F113" s="115">
        <v>12.1</v>
      </c>
      <c r="G113" s="115">
        <v>39</v>
      </c>
      <c r="H113" s="115">
        <v>435</v>
      </c>
      <c r="I113" s="115">
        <v>10</v>
      </c>
      <c r="J113" s="115">
        <v>0.18</v>
      </c>
      <c r="K113" s="115">
        <v>10.35</v>
      </c>
      <c r="L113" s="115">
        <v>0.07</v>
      </c>
    </row>
    <row r="114" spans="1:12" ht="12.75">
      <c r="A114" s="83" t="s">
        <v>394</v>
      </c>
      <c r="B114" s="83" t="s">
        <v>395</v>
      </c>
      <c r="C114" s="114">
        <v>37074</v>
      </c>
      <c r="D114" s="115">
        <v>3</v>
      </c>
      <c r="E114" s="83">
        <v>7.1</v>
      </c>
      <c r="F114" s="115">
        <v>15.7</v>
      </c>
      <c r="G114" s="115">
        <v>41.8</v>
      </c>
      <c r="H114" s="115">
        <v>12</v>
      </c>
      <c r="I114" s="115">
        <v>4</v>
      </c>
      <c r="J114" s="115">
        <v>0.27</v>
      </c>
      <c r="K114" s="115">
        <v>9.15</v>
      </c>
      <c r="L114" s="115">
        <v>0.01</v>
      </c>
    </row>
    <row r="115" spans="1:12" ht="12.75">
      <c r="A115" s="83" t="s">
        <v>394</v>
      </c>
      <c r="B115" s="83" t="s">
        <v>395</v>
      </c>
      <c r="C115" s="114">
        <v>37081</v>
      </c>
      <c r="D115" s="115">
        <v>2</v>
      </c>
      <c r="E115" s="83">
        <v>7.1</v>
      </c>
      <c r="F115" s="115">
        <v>17.2</v>
      </c>
      <c r="G115" s="115">
        <v>48.3</v>
      </c>
      <c r="H115" s="83"/>
      <c r="I115" s="83"/>
      <c r="J115" s="83"/>
      <c r="K115" s="115">
        <v>8.99</v>
      </c>
      <c r="L115" s="83"/>
    </row>
    <row r="116" spans="1:12" ht="12.75">
      <c r="A116" s="83" t="s">
        <v>394</v>
      </c>
      <c r="B116" s="83" t="s">
        <v>395</v>
      </c>
      <c r="C116" s="114">
        <v>37088</v>
      </c>
      <c r="D116" s="115">
        <v>3.4</v>
      </c>
      <c r="E116" s="83">
        <v>7.1</v>
      </c>
      <c r="F116" s="115">
        <v>13.9</v>
      </c>
      <c r="G116" s="115">
        <v>59.5</v>
      </c>
      <c r="H116" s="115">
        <v>130</v>
      </c>
      <c r="I116" s="115">
        <v>4.4</v>
      </c>
      <c r="J116" s="115">
        <v>0.15</v>
      </c>
      <c r="K116" s="115">
        <v>9.83</v>
      </c>
      <c r="L116" s="115">
        <v>0.02</v>
      </c>
    </row>
    <row r="117" spans="1:12" ht="12.75">
      <c r="A117" s="83" t="s">
        <v>394</v>
      </c>
      <c r="B117" s="83" t="s">
        <v>395</v>
      </c>
      <c r="C117" s="114">
        <v>37095</v>
      </c>
      <c r="D117" s="115">
        <v>1.4</v>
      </c>
      <c r="E117" s="83">
        <v>7</v>
      </c>
      <c r="F117" s="115">
        <v>16.1</v>
      </c>
      <c r="G117" s="115">
        <v>51</v>
      </c>
      <c r="H117" s="83"/>
      <c r="I117" s="83"/>
      <c r="J117" s="83"/>
      <c r="K117" s="115">
        <v>9.33</v>
      </c>
      <c r="L117" s="83"/>
    </row>
    <row r="118" spans="1:12" ht="12.75">
      <c r="A118" s="83" t="s">
        <v>394</v>
      </c>
      <c r="B118" s="83" t="s">
        <v>395</v>
      </c>
      <c r="C118" s="114">
        <v>37102</v>
      </c>
      <c r="D118" s="115">
        <v>3.4</v>
      </c>
      <c r="E118" s="83">
        <v>6.9</v>
      </c>
      <c r="F118" s="115">
        <v>14.6</v>
      </c>
      <c r="G118" s="115">
        <v>47.9</v>
      </c>
      <c r="H118" s="115">
        <v>228</v>
      </c>
      <c r="I118" s="115">
        <v>5.2</v>
      </c>
      <c r="J118" s="115">
        <v>0.16</v>
      </c>
      <c r="K118" s="115">
        <v>9.74</v>
      </c>
      <c r="L118" s="115">
        <v>0.03</v>
      </c>
    </row>
    <row r="119" spans="1:12" ht="12.75">
      <c r="A119" s="83" t="s">
        <v>394</v>
      </c>
      <c r="B119" s="83" t="s">
        <v>395</v>
      </c>
      <c r="C119" s="114">
        <v>37109</v>
      </c>
      <c r="D119" s="115">
        <v>1.3</v>
      </c>
      <c r="E119" s="83">
        <v>6.9</v>
      </c>
      <c r="F119" s="115">
        <v>17.6</v>
      </c>
      <c r="G119" s="115">
        <v>65.9</v>
      </c>
      <c r="H119" s="83"/>
      <c r="I119" s="83"/>
      <c r="J119" s="83"/>
      <c r="K119" s="115">
        <v>7.68</v>
      </c>
      <c r="L119" s="83"/>
    </row>
    <row r="120" spans="1:12" ht="12.75">
      <c r="A120" s="83" t="s">
        <v>394</v>
      </c>
      <c r="B120" s="83" t="s">
        <v>395</v>
      </c>
      <c r="C120" s="114">
        <v>37116</v>
      </c>
      <c r="D120" s="115">
        <v>1.7</v>
      </c>
      <c r="E120" s="83">
        <v>7.3</v>
      </c>
      <c r="F120" s="115">
        <v>18.3</v>
      </c>
      <c r="G120" s="115">
        <v>58.7</v>
      </c>
      <c r="H120" s="115">
        <v>38</v>
      </c>
      <c r="I120" s="115">
        <v>2.4</v>
      </c>
      <c r="J120" s="115">
        <v>0.11</v>
      </c>
      <c r="K120" s="115">
        <v>8.2</v>
      </c>
      <c r="L120" s="115">
        <v>0.02</v>
      </c>
    </row>
    <row r="121" spans="1:12" ht="12.75">
      <c r="A121" s="83" t="s">
        <v>394</v>
      </c>
      <c r="B121" s="83" t="s">
        <v>395</v>
      </c>
      <c r="C121" s="114">
        <v>37123</v>
      </c>
      <c r="D121" s="115">
        <v>1</v>
      </c>
      <c r="E121" s="83">
        <v>7</v>
      </c>
      <c r="F121" s="115">
        <v>15.7</v>
      </c>
      <c r="G121" s="115">
        <v>69.1</v>
      </c>
      <c r="H121" s="83"/>
      <c r="I121" s="83"/>
      <c r="J121" s="83"/>
      <c r="K121" s="115">
        <v>9.94</v>
      </c>
      <c r="L121" s="83"/>
    </row>
    <row r="122" spans="1:12" ht="12.75">
      <c r="A122" s="83" t="s">
        <v>394</v>
      </c>
      <c r="B122" s="83" t="s">
        <v>395</v>
      </c>
      <c r="C122" s="114">
        <v>37130</v>
      </c>
      <c r="D122" s="115">
        <v>1.6</v>
      </c>
      <c r="E122" s="83">
        <v>7.2</v>
      </c>
      <c r="F122" s="115">
        <v>16.2</v>
      </c>
      <c r="G122" s="115">
        <v>57.3</v>
      </c>
      <c r="H122" s="115">
        <v>40</v>
      </c>
      <c r="I122" s="115">
        <v>2.2</v>
      </c>
      <c r="J122" s="115">
        <v>0.13</v>
      </c>
      <c r="K122" s="115">
        <v>8.83</v>
      </c>
      <c r="L122" s="115">
        <v>0.03</v>
      </c>
    </row>
    <row r="123" spans="1:12" ht="12.75">
      <c r="A123" s="83" t="s">
        <v>394</v>
      </c>
      <c r="B123" s="83" t="s">
        <v>395</v>
      </c>
      <c r="C123" s="114">
        <v>37138</v>
      </c>
      <c r="D123" s="115">
        <v>1.5</v>
      </c>
      <c r="E123" s="83">
        <v>7</v>
      </c>
      <c r="F123" s="115">
        <v>14.6</v>
      </c>
      <c r="G123" s="115">
        <v>71.4</v>
      </c>
      <c r="H123" s="83"/>
      <c r="I123" s="83"/>
      <c r="J123" s="83"/>
      <c r="K123" s="115">
        <v>9.79</v>
      </c>
      <c r="L123" s="83"/>
    </row>
    <row r="124" spans="1:12" ht="12.75">
      <c r="A124" s="83" t="s">
        <v>394</v>
      </c>
      <c r="B124" s="83" t="s">
        <v>395</v>
      </c>
      <c r="C124" s="114">
        <v>37144</v>
      </c>
      <c r="D124" s="115">
        <v>1.1</v>
      </c>
      <c r="E124" s="83">
        <v>7.1</v>
      </c>
      <c r="F124" s="115">
        <v>14.3</v>
      </c>
      <c r="G124" s="115">
        <v>72.2</v>
      </c>
      <c r="H124" s="115">
        <v>40</v>
      </c>
      <c r="I124" s="115">
        <v>1.4</v>
      </c>
      <c r="J124" s="115">
        <v>0.1</v>
      </c>
      <c r="K124" s="115">
        <v>10.04</v>
      </c>
      <c r="L124" s="115">
        <v>0.03</v>
      </c>
    </row>
    <row r="125" spans="1:12" ht="12.75">
      <c r="A125" s="83" t="s">
        <v>394</v>
      </c>
      <c r="B125" s="83" t="s">
        <v>395</v>
      </c>
      <c r="C125" s="114">
        <v>37151</v>
      </c>
      <c r="D125" s="115">
        <v>1.6</v>
      </c>
      <c r="E125" s="83">
        <v>7.2</v>
      </c>
      <c r="F125" s="115">
        <v>14.5</v>
      </c>
      <c r="G125" s="115">
        <v>73.9</v>
      </c>
      <c r="H125" s="83"/>
      <c r="I125" s="83"/>
      <c r="J125" s="83"/>
      <c r="K125" s="115">
        <v>9.55</v>
      </c>
      <c r="L125" s="83"/>
    </row>
    <row r="126" spans="1:12" ht="12.75">
      <c r="A126" s="83" t="s">
        <v>394</v>
      </c>
      <c r="B126" s="83" t="s">
        <v>395</v>
      </c>
      <c r="C126" s="114">
        <v>37158</v>
      </c>
      <c r="D126" s="115">
        <v>1.3</v>
      </c>
      <c r="E126" s="83">
        <v>7.3</v>
      </c>
      <c r="F126" s="115">
        <v>14.8</v>
      </c>
      <c r="G126" s="115">
        <v>74.2</v>
      </c>
      <c r="H126" s="115">
        <v>12</v>
      </c>
      <c r="I126" s="115">
        <v>1.7</v>
      </c>
      <c r="J126" s="115">
        <v>0.09</v>
      </c>
      <c r="K126" s="115">
        <v>10.34</v>
      </c>
      <c r="L126" s="83" t="s">
        <v>396</v>
      </c>
    </row>
    <row r="127" spans="1:12" ht="12.75">
      <c r="A127" s="83" t="s">
        <v>394</v>
      </c>
      <c r="B127" s="83" t="s">
        <v>395</v>
      </c>
      <c r="C127" s="114">
        <v>37172</v>
      </c>
      <c r="D127" s="115">
        <v>1</v>
      </c>
      <c r="E127" s="83">
        <v>7.3</v>
      </c>
      <c r="F127" s="115">
        <v>11.6</v>
      </c>
      <c r="G127" s="115">
        <v>73.9</v>
      </c>
      <c r="H127" s="115">
        <v>88</v>
      </c>
      <c r="I127" s="115">
        <v>2.2</v>
      </c>
      <c r="J127" s="115">
        <v>0.04</v>
      </c>
      <c r="K127" s="115">
        <v>10.09</v>
      </c>
      <c r="L127" s="115">
        <v>0.03</v>
      </c>
    </row>
    <row r="128" spans="1:12" ht="12.75">
      <c r="A128" s="83" t="s">
        <v>397</v>
      </c>
      <c r="B128" s="83" t="s">
        <v>398</v>
      </c>
      <c r="C128" s="114">
        <v>36903</v>
      </c>
      <c r="D128" s="115">
        <v>3.3</v>
      </c>
      <c r="E128" s="83"/>
      <c r="F128" s="83"/>
      <c r="G128" s="83"/>
      <c r="H128" s="83"/>
      <c r="I128" s="83"/>
      <c r="J128" s="83"/>
      <c r="K128" s="83"/>
      <c r="L128" s="83"/>
    </row>
    <row r="129" spans="1:12" ht="12.75">
      <c r="A129" s="83" t="s">
        <v>397</v>
      </c>
      <c r="B129" s="83" t="s">
        <v>398</v>
      </c>
      <c r="C129" s="114">
        <v>36913</v>
      </c>
      <c r="D129" s="115">
        <v>7.5</v>
      </c>
      <c r="E129" s="83"/>
      <c r="F129" s="83"/>
      <c r="G129" s="83"/>
      <c r="H129" s="83"/>
      <c r="I129" s="83"/>
      <c r="J129" s="83"/>
      <c r="K129" s="83"/>
      <c r="L129" s="83"/>
    </row>
    <row r="130" spans="1:12" ht="12.75">
      <c r="A130" s="83" t="s">
        <v>397</v>
      </c>
      <c r="B130" s="83" t="s">
        <v>398</v>
      </c>
      <c r="C130" s="114">
        <v>36920</v>
      </c>
      <c r="D130" s="115">
        <v>5.1</v>
      </c>
      <c r="E130" s="83"/>
      <c r="F130" s="83"/>
      <c r="G130" s="83"/>
      <c r="H130" s="83"/>
      <c r="I130" s="83"/>
      <c r="J130" s="83"/>
      <c r="K130" s="83"/>
      <c r="L130" s="83"/>
    </row>
    <row r="131" spans="1:12" ht="12.75">
      <c r="A131" s="83" t="s">
        <v>397</v>
      </c>
      <c r="B131" s="83" t="s">
        <v>398</v>
      </c>
      <c r="C131" s="114">
        <v>36928</v>
      </c>
      <c r="D131" s="115">
        <v>9.2</v>
      </c>
      <c r="E131" s="83"/>
      <c r="F131" s="83"/>
      <c r="G131" s="83"/>
      <c r="H131" s="83"/>
      <c r="I131" s="83"/>
      <c r="J131" s="83"/>
      <c r="K131" s="83"/>
      <c r="L131" s="83"/>
    </row>
    <row r="132" spans="1:12" ht="12.75">
      <c r="A132" s="83" t="s">
        <v>397</v>
      </c>
      <c r="B132" s="83" t="s">
        <v>398</v>
      </c>
      <c r="C132" s="114">
        <v>36934</v>
      </c>
      <c r="D132" s="115">
        <v>4.7</v>
      </c>
      <c r="E132" s="83"/>
      <c r="F132" s="83"/>
      <c r="G132" s="83"/>
      <c r="H132" s="83"/>
      <c r="I132" s="83"/>
      <c r="J132" s="83"/>
      <c r="K132" s="83"/>
      <c r="L132" s="83"/>
    </row>
    <row r="133" spans="1:12" ht="12.75">
      <c r="A133" s="83" t="s">
        <v>397</v>
      </c>
      <c r="B133" s="83" t="s">
        <v>398</v>
      </c>
      <c r="C133" s="114">
        <v>36941</v>
      </c>
      <c r="D133" s="115">
        <v>5.1</v>
      </c>
      <c r="E133" s="83"/>
      <c r="F133" s="83"/>
      <c r="G133" s="83"/>
      <c r="H133" s="83"/>
      <c r="I133" s="83"/>
      <c r="J133" s="83"/>
      <c r="K133" s="83"/>
      <c r="L133" s="83"/>
    </row>
    <row r="134" spans="1:12" ht="12.75">
      <c r="A134" s="83" t="s">
        <v>397</v>
      </c>
      <c r="B134" s="83" t="s">
        <v>398</v>
      </c>
      <c r="C134" s="114">
        <v>36948</v>
      </c>
      <c r="D134" s="115">
        <v>4.8</v>
      </c>
      <c r="E134" s="83"/>
      <c r="F134" s="83"/>
      <c r="G134" s="83"/>
      <c r="H134" s="83"/>
      <c r="I134" s="83"/>
      <c r="J134" s="83"/>
      <c r="K134" s="83"/>
      <c r="L134" s="83"/>
    </row>
    <row r="135" spans="1:12" ht="12.75">
      <c r="A135" s="83" t="s">
        <v>397</v>
      </c>
      <c r="B135" s="83" t="s">
        <v>398</v>
      </c>
      <c r="C135" s="114">
        <v>36962</v>
      </c>
      <c r="D135" s="115">
        <v>4.6</v>
      </c>
      <c r="E135" s="83">
        <v>7.2</v>
      </c>
      <c r="F135" s="115">
        <v>9.7</v>
      </c>
      <c r="G135" s="115">
        <v>109.5</v>
      </c>
      <c r="H135" s="115">
        <v>44</v>
      </c>
      <c r="I135" s="115">
        <v>5.2</v>
      </c>
      <c r="J135" s="115">
        <v>1.18</v>
      </c>
      <c r="K135" s="115">
        <v>12.69</v>
      </c>
      <c r="L135" s="115">
        <v>0.05</v>
      </c>
    </row>
    <row r="136" spans="1:12" ht="12.75">
      <c r="A136" s="83" t="s">
        <v>397</v>
      </c>
      <c r="B136" s="83" t="s">
        <v>398</v>
      </c>
      <c r="C136" s="114">
        <v>36990</v>
      </c>
      <c r="D136" s="115">
        <v>5.7</v>
      </c>
      <c r="E136" s="83">
        <v>7.5</v>
      </c>
      <c r="F136" s="115">
        <v>9.6</v>
      </c>
      <c r="G136" s="115">
        <v>69.2</v>
      </c>
      <c r="H136" s="115">
        <v>111</v>
      </c>
      <c r="I136" s="115">
        <v>1</v>
      </c>
      <c r="J136" s="115">
        <v>1.39</v>
      </c>
      <c r="K136" s="115">
        <v>10.41</v>
      </c>
      <c r="L136" s="83" t="s">
        <v>386</v>
      </c>
    </row>
    <row r="137" spans="1:12" ht="12.75">
      <c r="A137" s="83" t="s">
        <v>397</v>
      </c>
      <c r="B137" s="83" t="s">
        <v>398</v>
      </c>
      <c r="C137" s="114">
        <v>37025</v>
      </c>
      <c r="D137" s="115">
        <v>5.6</v>
      </c>
      <c r="E137" s="83">
        <v>7.3</v>
      </c>
      <c r="F137" s="115">
        <v>12.8</v>
      </c>
      <c r="G137" s="115">
        <v>92.1</v>
      </c>
      <c r="H137" s="115">
        <v>1733</v>
      </c>
      <c r="I137" s="115">
        <v>6</v>
      </c>
      <c r="J137" s="115">
        <v>0.9</v>
      </c>
      <c r="K137" s="115">
        <v>9.28</v>
      </c>
      <c r="L137" s="115">
        <v>0.09</v>
      </c>
    </row>
    <row r="138" spans="1:12" ht="12.75">
      <c r="A138" s="83" t="s">
        <v>397</v>
      </c>
      <c r="B138" s="83" t="s">
        <v>398</v>
      </c>
      <c r="C138" s="114">
        <v>37053</v>
      </c>
      <c r="D138" s="115">
        <v>6.2</v>
      </c>
      <c r="E138" s="83">
        <v>7.5</v>
      </c>
      <c r="F138" s="115">
        <v>14.8</v>
      </c>
      <c r="G138" s="115">
        <v>120</v>
      </c>
      <c r="H138" s="83" t="s">
        <v>389</v>
      </c>
      <c r="I138" s="115">
        <v>8</v>
      </c>
      <c r="J138" s="115">
        <v>0.23</v>
      </c>
      <c r="K138" s="115">
        <v>9.29</v>
      </c>
      <c r="L138" s="115">
        <v>0.18</v>
      </c>
    </row>
    <row r="139" spans="1:12" ht="12.75">
      <c r="A139" s="83" t="s">
        <v>397</v>
      </c>
      <c r="B139" s="83" t="s">
        <v>398</v>
      </c>
      <c r="C139" s="114">
        <v>37074</v>
      </c>
      <c r="D139" s="115">
        <v>2.5</v>
      </c>
      <c r="E139" s="83">
        <v>7.5</v>
      </c>
      <c r="F139" s="115">
        <v>16.6</v>
      </c>
      <c r="G139" s="115">
        <v>142.3</v>
      </c>
      <c r="H139" s="115">
        <v>36</v>
      </c>
      <c r="I139" s="115">
        <v>2</v>
      </c>
      <c r="J139" s="115">
        <v>0.75</v>
      </c>
      <c r="K139" s="115">
        <v>8.8</v>
      </c>
      <c r="L139" s="115">
        <v>0.12</v>
      </c>
    </row>
    <row r="140" spans="1:12" ht="12.75">
      <c r="A140" s="83" t="s">
        <v>397</v>
      </c>
      <c r="B140" s="83" t="s">
        <v>398</v>
      </c>
      <c r="C140" s="114">
        <v>37081</v>
      </c>
      <c r="D140" s="115">
        <v>2.6</v>
      </c>
      <c r="E140" s="83">
        <v>7.5</v>
      </c>
      <c r="F140" s="115">
        <v>17.1</v>
      </c>
      <c r="G140" s="115">
        <v>146.6</v>
      </c>
      <c r="H140" s="83"/>
      <c r="I140" s="83"/>
      <c r="J140" s="83"/>
      <c r="K140" s="115">
        <v>8.77</v>
      </c>
      <c r="L140" s="83"/>
    </row>
    <row r="141" spans="1:12" ht="12.75">
      <c r="A141" s="83" t="s">
        <v>397</v>
      </c>
      <c r="B141" s="83" t="s">
        <v>398</v>
      </c>
      <c r="C141" s="114">
        <v>37088</v>
      </c>
      <c r="D141" s="115">
        <v>1.7</v>
      </c>
      <c r="E141" s="83">
        <v>7.6</v>
      </c>
      <c r="F141" s="115">
        <v>14.9</v>
      </c>
      <c r="G141" s="115">
        <v>176.7</v>
      </c>
      <c r="H141" s="115">
        <v>225</v>
      </c>
      <c r="I141" s="115">
        <v>1.6</v>
      </c>
      <c r="J141" s="115">
        <v>0.69</v>
      </c>
      <c r="K141" s="115">
        <v>9.41</v>
      </c>
      <c r="L141" s="115">
        <v>0.12</v>
      </c>
    </row>
    <row r="142" spans="1:12" ht="12.75">
      <c r="A142" s="83" t="s">
        <v>397</v>
      </c>
      <c r="B142" s="83" t="s">
        <v>398</v>
      </c>
      <c r="C142" s="114">
        <v>37095</v>
      </c>
      <c r="D142" s="115">
        <v>1.7</v>
      </c>
      <c r="E142" s="83">
        <v>7.4</v>
      </c>
      <c r="F142" s="115">
        <v>17.5</v>
      </c>
      <c r="G142" s="115">
        <v>150.8</v>
      </c>
      <c r="H142" s="83"/>
      <c r="I142" s="83"/>
      <c r="J142" s="83"/>
      <c r="K142" s="115">
        <v>8.98</v>
      </c>
      <c r="L142" s="83"/>
    </row>
    <row r="143" spans="1:12" ht="12.75">
      <c r="A143" s="83" t="s">
        <v>397</v>
      </c>
      <c r="B143" s="83" t="s">
        <v>398</v>
      </c>
      <c r="C143" s="114">
        <v>37102</v>
      </c>
      <c r="D143" s="115">
        <v>2.2</v>
      </c>
      <c r="E143" s="83">
        <v>7.5</v>
      </c>
      <c r="F143" s="115">
        <v>15.6</v>
      </c>
      <c r="G143" s="115">
        <v>142.1</v>
      </c>
      <c r="H143" s="115">
        <v>167</v>
      </c>
      <c r="I143" s="115">
        <v>1.8</v>
      </c>
      <c r="J143" s="115">
        <v>0.45</v>
      </c>
      <c r="K143" s="115">
        <v>9.57</v>
      </c>
      <c r="L143" s="115">
        <v>0.09</v>
      </c>
    </row>
    <row r="144" spans="1:12" ht="12.75">
      <c r="A144" s="83" t="s">
        <v>397</v>
      </c>
      <c r="B144" s="83" t="s">
        <v>398</v>
      </c>
      <c r="C144" s="114">
        <v>37109</v>
      </c>
      <c r="D144" s="115">
        <v>1.2</v>
      </c>
      <c r="E144" s="83">
        <v>7.5</v>
      </c>
      <c r="F144" s="115">
        <v>17.6</v>
      </c>
      <c r="G144" s="115">
        <v>182.7</v>
      </c>
      <c r="H144" s="83"/>
      <c r="I144" s="83"/>
      <c r="J144" s="83"/>
      <c r="K144" s="115">
        <v>7.52</v>
      </c>
      <c r="L144" s="83"/>
    </row>
    <row r="145" spans="1:12" ht="12.75">
      <c r="A145" s="83" t="s">
        <v>397</v>
      </c>
      <c r="B145" s="83" t="s">
        <v>398</v>
      </c>
      <c r="C145" s="114">
        <v>37116</v>
      </c>
      <c r="D145" s="115">
        <v>1.6</v>
      </c>
      <c r="E145" s="83">
        <v>7.6</v>
      </c>
      <c r="F145" s="115">
        <v>18.2</v>
      </c>
      <c r="G145" s="115">
        <v>155.3</v>
      </c>
      <c r="H145" s="115">
        <v>387</v>
      </c>
      <c r="I145" s="115">
        <v>3.4</v>
      </c>
      <c r="J145" s="115">
        <v>0.51</v>
      </c>
      <c r="K145" s="115">
        <v>8.38</v>
      </c>
      <c r="L145" s="83" t="s">
        <v>399</v>
      </c>
    </row>
    <row r="146" spans="1:12" ht="12.75">
      <c r="A146" s="83" t="s">
        <v>397</v>
      </c>
      <c r="B146" s="83" t="s">
        <v>398</v>
      </c>
      <c r="C146" s="114">
        <v>37123</v>
      </c>
      <c r="D146" s="115">
        <v>1.5</v>
      </c>
      <c r="E146" s="83">
        <v>7.5</v>
      </c>
      <c r="F146" s="115">
        <v>16.1</v>
      </c>
      <c r="G146" s="115">
        <v>184.2</v>
      </c>
      <c r="H146" s="83"/>
      <c r="I146" s="83"/>
      <c r="J146" s="83"/>
      <c r="K146" s="115">
        <v>9.79</v>
      </c>
      <c r="L146" s="83"/>
    </row>
    <row r="147" spans="1:12" ht="12.75">
      <c r="A147" s="83" t="s">
        <v>397</v>
      </c>
      <c r="B147" s="83" t="s">
        <v>398</v>
      </c>
      <c r="C147" s="114">
        <v>37130</v>
      </c>
      <c r="D147" s="115">
        <v>2.6</v>
      </c>
      <c r="E147" s="83">
        <v>7.5</v>
      </c>
      <c r="F147" s="115">
        <v>15.9</v>
      </c>
      <c r="G147" s="115">
        <v>147</v>
      </c>
      <c r="H147" s="115">
        <v>109</v>
      </c>
      <c r="I147" s="115">
        <v>1.4</v>
      </c>
      <c r="J147" s="115">
        <v>0.74</v>
      </c>
      <c r="K147" s="115">
        <v>8.8</v>
      </c>
      <c r="L147" s="115">
        <v>0.11</v>
      </c>
    </row>
    <row r="148" spans="1:12" ht="12.75">
      <c r="A148" s="83" t="s">
        <v>397</v>
      </c>
      <c r="B148" s="83" t="s">
        <v>398</v>
      </c>
      <c r="C148" s="114">
        <v>37138</v>
      </c>
      <c r="D148" s="115">
        <v>1.4</v>
      </c>
      <c r="E148" s="83">
        <v>7.5</v>
      </c>
      <c r="F148" s="115">
        <v>16</v>
      </c>
      <c r="G148" s="115">
        <v>183</v>
      </c>
      <c r="H148" s="83"/>
      <c r="I148" s="83"/>
      <c r="J148" s="83"/>
      <c r="K148" s="115">
        <v>9.63</v>
      </c>
      <c r="L148" s="83"/>
    </row>
    <row r="149" spans="1:12" ht="12.75">
      <c r="A149" s="83" t="s">
        <v>397</v>
      </c>
      <c r="B149" s="83" t="s">
        <v>398</v>
      </c>
      <c r="C149" s="114">
        <v>37144</v>
      </c>
      <c r="D149" s="115">
        <v>1.2</v>
      </c>
      <c r="E149" s="83">
        <v>7.5</v>
      </c>
      <c r="F149" s="115">
        <v>15.1</v>
      </c>
      <c r="G149" s="115">
        <v>184.5</v>
      </c>
      <c r="H149" s="115">
        <v>60</v>
      </c>
      <c r="I149" s="83" t="s">
        <v>400</v>
      </c>
      <c r="J149" s="115">
        <v>0.55</v>
      </c>
      <c r="K149" s="115">
        <v>9.78</v>
      </c>
      <c r="L149" s="115">
        <v>0.13</v>
      </c>
    </row>
    <row r="150" spans="1:12" ht="12.75">
      <c r="A150" s="83" t="s">
        <v>397</v>
      </c>
      <c r="B150" s="83" t="s">
        <v>398</v>
      </c>
      <c r="C150" s="114">
        <v>37151</v>
      </c>
      <c r="D150" s="115">
        <v>2.2</v>
      </c>
      <c r="E150" s="83">
        <v>7.6</v>
      </c>
      <c r="F150" s="115">
        <v>15.7</v>
      </c>
      <c r="G150" s="115">
        <v>182.6</v>
      </c>
      <c r="H150" s="83"/>
      <c r="I150" s="83"/>
      <c r="J150" s="83"/>
      <c r="K150" s="115">
        <v>9.64</v>
      </c>
      <c r="L150" s="83"/>
    </row>
    <row r="151" spans="1:12" ht="12.75">
      <c r="A151" s="83" t="s">
        <v>397</v>
      </c>
      <c r="B151" s="83" t="s">
        <v>398</v>
      </c>
      <c r="C151" s="114">
        <v>37158</v>
      </c>
      <c r="D151" s="115">
        <v>1.2</v>
      </c>
      <c r="E151" s="83">
        <v>7.5</v>
      </c>
      <c r="F151" s="115">
        <v>15.5</v>
      </c>
      <c r="G151" s="115">
        <v>185.3</v>
      </c>
      <c r="H151" s="115">
        <v>146</v>
      </c>
      <c r="I151" s="115">
        <v>1.6</v>
      </c>
      <c r="J151" s="115">
        <v>0.52</v>
      </c>
      <c r="K151" s="115">
        <v>10.2</v>
      </c>
      <c r="L151" s="115">
        <v>0.12</v>
      </c>
    </row>
    <row r="152" spans="1:12" ht="12.75">
      <c r="A152" s="83" t="s">
        <v>397</v>
      </c>
      <c r="B152" s="83" t="s">
        <v>398</v>
      </c>
      <c r="C152" s="114">
        <v>37172</v>
      </c>
      <c r="D152" s="115">
        <v>1</v>
      </c>
      <c r="E152" s="83">
        <v>7.5</v>
      </c>
      <c r="F152" s="115">
        <v>13</v>
      </c>
      <c r="G152" s="115">
        <v>181.5</v>
      </c>
      <c r="H152" s="115">
        <v>91</v>
      </c>
      <c r="I152" s="83" t="s">
        <v>400</v>
      </c>
      <c r="J152" s="115">
        <v>0.47</v>
      </c>
      <c r="K152" s="115">
        <v>10.2</v>
      </c>
      <c r="L152" s="115">
        <v>0.12</v>
      </c>
    </row>
    <row r="153" spans="1:12" ht="12.75">
      <c r="A153" s="83" t="s">
        <v>401</v>
      </c>
      <c r="B153" s="83" t="s">
        <v>402</v>
      </c>
      <c r="C153" s="114">
        <v>36903</v>
      </c>
      <c r="D153" s="115">
        <v>8.1</v>
      </c>
      <c r="E153" s="83"/>
      <c r="F153" s="83"/>
      <c r="G153" s="83"/>
      <c r="H153" s="83"/>
      <c r="I153" s="83"/>
      <c r="J153" s="83"/>
      <c r="K153" s="83"/>
      <c r="L153" s="83"/>
    </row>
    <row r="154" spans="1:12" ht="12.75">
      <c r="A154" s="83" t="s">
        <v>401</v>
      </c>
      <c r="B154" s="83" t="s">
        <v>402</v>
      </c>
      <c r="C154" s="114">
        <v>36913</v>
      </c>
      <c r="D154" s="115">
        <v>8.8</v>
      </c>
      <c r="E154" s="83"/>
      <c r="F154" s="83"/>
      <c r="G154" s="83"/>
      <c r="H154" s="83"/>
      <c r="I154" s="83"/>
      <c r="J154" s="83"/>
      <c r="K154" s="83"/>
      <c r="L154" s="83"/>
    </row>
    <row r="155" spans="1:12" ht="12.75">
      <c r="A155" s="83" t="s">
        <v>401</v>
      </c>
      <c r="B155" s="83" t="s">
        <v>402</v>
      </c>
      <c r="C155" s="114">
        <v>36920</v>
      </c>
      <c r="D155" s="115">
        <v>7.8</v>
      </c>
      <c r="E155" s="83"/>
      <c r="F155" s="83"/>
      <c r="G155" s="83"/>
      <c r="H155" s="83"/>
      <c r="I155" s="83"/>
      <c r="J155" s="83"/>
      <c r="K155" s="83"/>
      <c r="L155" s="83"/>
    </row>
    <row r="156" spans="1:12" ht="12.75">
      <c r="A156" s="83" t="s">
        <v>401</v>
      </c>
      <c r="B156" s="83" t="s">
        <v>402</v>
      </c>
      <c r="C156" s="114">
        <v>36928</v>
      </c>
      <c r="D156" s="115">
        <v>11.9</v>
      </c>
      <c r="E156" s="83"/>
      <c r="F156" s="83"/>
      <c r="G156" s="83"/>
      <c r="H156" s="83"/>
      <c r="I156" s="83"/>
      <c r="J156" s="83"/>
      <c r="K156" s="83"/>
      <c r="L156" s="83"/>
    </row>
    <row r="157" spans="1:12" ht="12.75">
      <c r="A157" s="83" t="s">
        <v>401</v>
      </c>
      <c r="B157" s="83" t="s">
        <v>402</v>
      </c>
      <c r="C157" s="114">
        <v>36934</v>
      </c>
      <c r="D157" s="115">
        <v>9.3</v>
      </c>
      <c r="E157" s="83"/>
      <c r="F157" s="83"/>
      <c r="G157" s="83"/>
      <c r="H157" s="83"/>
      <c r="I157" s="83"/>
      <c r="J157" s="83"/>
      <c r="K157" s="83"/>
      <c r="L157" s="83"/>
    </row>
    <row r="158" spans="1:12" ht="12.75">
      <c r="A158" s="83" t="s">
        <v>401</v>
      </c>
      <c r="B158" s="83" t="s">
        <v>402</v>
      </c>
      <c r="C158" s="114">
        <v>36941</v>
      </c>
      <c r="D158" s="115">
        <v>10.2</v>
      </c>
      <c r="E158" s="83"/>
      <c r="F158" s="83"/>
      <c r="G158" s="83"/>
      <c r="H158" s="83"/>
      <c r="I158" s="83"/>
      <c r="J158" s="83"/>
      <c r="K158" s="83"/>
      <c r="L158" s="83"/>
    </row>
    <row r="159" spans="1:12" ht="12.75">
      <c r="A159" s="83" t="s">
        <v>401</v>
      </c>
      <c r="B159" s="83" t="s">
        <v>402</v>
      </c>
      <c r="C159" s="114">
        <v>36948</v>
      </c>
      <c r="D159" s="115">
        <v>7.2</v>
      </c>
      <c r="E159" s="83"/>
      <c r="F159" s="83"/>
      <c r="G159" s="83"/>
      <c r="H159" s="83"/>
      <c r="I159" s="83"/>
      <c r="J159" s="83"/>
      <c r="K159" s="83"/>
      <c r="L159" s="83"/>
    </row>
    <row r="160" spans="1:12" ht="12.75">
      <c r="A160" s="83" t="s">
        <v>401</v>
      </c>
      <c r="B160" s="83" t="s">
        <v>402</v>
      </c>
      <c r="C160" s="114">
        <v>36962</v>
      </c>
      <c r="D160" s="115">
        <v>7.8</v>
      </c>
      <c r="E160" s="83">
        <v>6.7</v>
      </c>
      <c r="F160" s="115">
        <v>9.5</v>
      </c>
      <c r="G160" s="115">
        <v>85.4</v>
      </c>
      <c r="H160" s="115">
        <v>70</v>
      </c>
      <c r="I160" s="115">
        <v>5.2</v>
      </c>
      <c r="J160" s="115">
        <v>1.23</v>
      </c>
      <c r="K160" s="115">
        <v>12.88</v>
      </c>
      <c r="L160" s="115">
        <v>0.05</v>
      </c>
    </row>
    <row r="161" spans="1:12" ht="12.75">
      <c r="A161" s="83" t="s">
        <v>401</v>
      </c>
      <c r="B161" s="83" t="s">
        <v>402</v>
      </c>
      <c r="C161" s="114">
        <v>36990</v>
      </c>
      <c r="D161" s="115">
        <v>7.2</v>
      </c>
      <c r="E161" s="83">
        <v>6.8</v>
      </c>
      <c r="F161" s="115">
        <v>9.6</v>
      </c>
      <c r="G161" s="115">
        <v>61.1</v>
      </c>
      <c r="H161" s="115">
        <v>156</v>
      </c>
      <c r="I161" s="115">
        <v>4</v>
      </c>
      <c r="J161" s="115">
        <v>1.35</v>
      </c>
      <c r="K161" s="115">
        <v>10.18</v>
      </c>
      <c r="L161" s="83" t="s">
        <v>386</v>
      </c>
    </row>
    <row r="162" spans="1:12" ht="12.75">
      <c r="A162" s="83" t="s">
        <v>401</v>
      </c>
      <c r="B162" s="83" t="s">
        <v>402</v>
      </c>
      <c r="C162" s="114">
        <v>37025</v>
      </c>
      <c r="D162" s="115">
        <v>9</v>
      </c>
      <c r="E162" s="83">
        <v>6.5</v>
      </c>
      <c r="F162" s="115">
        <v>13.3</v>
      </c>
      <c r="G162" s="115">
        <v>79.1</v>
      </c>
      <c r="H162" s="115">
        <v>980</v>
      </c>
      <c r="I162" s="115">
        <v>6</v>
      </c>
      <c r="J162" s="115">
        <v>0.93</v>
      </c>
      <c r="K162" s="115">
        <v>7.79</v>
      </c>
      <c r="L162" s="115">
        <v>0.12</v>
      </c>
    </row>
    <row r="163" spans="1:12" ht="12.75">
      <c r="A163" s="83" t="s">
        <v>401</v>
      </c>
      <c r="B163" s="83" t="s">
        <v>402</v>
      </c>
      <c r="C163" s="114">
        <v>37053</v>
      </c>
      <c r="D163" s="115">
        <v>8.8</v>
      </c>
      <c r="E163" s="83">
        <v>6.6</v>
      </c>
      <c r="F163" s="115">
        <v>15.8</v>
      </c>
      <c r="G163" s="115">
        <v>94.5</v>
      </c>
      <c r="H163" s="115">
        <v>461</v>
      </c>
      <c r="I163" s="115">
        <v>8</v>
      </c>
      <c r="J163" s="115">
        <v>0.46</v>
      </c>
      <c r="K163" s="115">
        <v>7.33</v>
      </c>
      <c r="L163" s="115">
        <v>0.25</v>
      </c>
    </row>
    <row r="164" spans="1:12" ht="12.75">
      <c r="A164" s="83" t="s">
        <v>401</v>
      </c>
      <c r="B164" s="83" t="s">
        <v>402</v>
      </c>
      <c r="C164" s="114">
        <v>37074</v>
      </c>
      <c r="D164" s="115">
        <v>7.1</v>
      </c>
      <c r="E164" s="83">
        <v>6.9</v>
      </c>
      <c r="F164" s="115">
        <v>24</v>
      </c>
      <c r="G164" s="115">
        <v>125.2</v>
      </c>
      <c r="H164" s="115">
        <v>172</v>
      </c>
      <c r="I164" s="115">
        <v>5</v>
      </c>
      <c r="J164" s="115">
        <v>0.32</v>
      </c>
      <c r="K164" s="115">
        <v>9.62</v>
      </c>
      <c r="L164" s="115">
        <v>0.11</v>
      </c>
    </row>
    <row r="165" spans="1:12" ht="12.75">
      <c r="A165" s="83" t="s">
        <v>401</v>
      </c>
      <c r="B165" s="83" t="s">
        <v>402</v>
      </c>
      <c r="C165" s="114">
        <v>37081</v>
      </c>
      <c r="D165" s="115">
        <v>7.5</v>
      </c>
      <c r="E165" s="83">
        <v>6.9</v>
      </c>
      <c r="F165" s="115">
        <v>26.6</v>
      </c>
      <c r="G165" s="115">
        <v>143.5</v>
      </c>
      <c r="H165" s="83"/>
      <c r="I165" s="83"/>
      <c r="J165" s="83"/>
      <c r="K165" s="115">
        <v>10.31</v>
      </c>
      <c r="L165" s="83"/>
    </row>
    <row r="166" spans="1:12" ht="12.75">
      <c r="A166" s="83" t="s">
        <v>401</v>
      </c>
      <c r="B166" s="83" t="s">
        <v>402</v>
      </c>
      <c r="C166" s="114">
        <v>37088</v>
      </c>
      <c r="D166" s="115">
        <v>7.3</v>
      </c>
      <c r="E166" s="83">
        <v>6.6</v>
      </c>
      <c r="F166" s="115">
        <v>19.8</v>
      </c>
      <c r="G166" s="115">
        <v>147.9</v>
      </c>
      <c r="H166" s="115">
        <v>31</v>
      </c>
      <c r="I166" s="115">
        <v>13.6</v>
      </c>
      <c r="J166" s="115">
        <v>0.13</v>
      </c>
      <c r="K166" s="115">
        <v>8.38</v>
      </c>
      <c r="L166" s="115">
        <v>0.29</v>
      </c>
    </row>
    <row r="167" spans="1:12" ht="12.75">
      <c r="A167" s="83" t="s">
        <v>401</v>
      </c>
      <c r="B167" s="83" t="s">
        <v>402</v>
      </c>
      <c r="C167" s="114">
        <v>37095</v>
      </c>
      <c r="D167" s="115">
        <v>7</v>
      </c>
      <c r="E167" s="83">
        <v>6.4</v>
      </c>
      <c r="F167" s="115">
        <v>22.7</v>
      </c>
      <c r="G167" s="115">
        <v>139.6</v>
      </c>
      <c r="H167" s="83"/>
      <c r="I167" s="83"/>
      <c r="J167" s="83"/>
      <c r="K167" s="115">
        <v>6.61</v>
      </c>
      <c r="L167" s="83"/>
    </row>
    <row r="168" spans="1:12" ht="12.75">
      <c r="A168" s="83" t="s">
        <v>401</v>
      </c>
      <c r="B168" s="83" t="s">
        <v>402</v>
      </c>
      <c r="C168" s="114">
        <v>37102</v>
      </c>
      <c r="D168" s="115">
        <v>8</v>
      </c>
      <c r="E168" s="83">
        <v>6.3</v>
      </c>
      <c r="F168" s="115">
        <v>20.1</v>
      </c>
      <c r="G168" s="115">
        <v>131.7</v>
      </c>
      <c r="H168" s="115">
        <v>249</v>
      </c>
      <c r="I168" s="115">
        <v>8.8</v>
      </c>
      <c r="J168" s="115">
        <v>0.32</v>
      </c>
      <c r="K168" s="115">
        <v>6.65</v>
      </c>
      <c r="L168" s="115">
        <v>0.13</v>
      </c>
    </row>
    <row r="169" spans="1:12" ht="12.75">
      <c r="A169" s="83" t="s">
        <v>401</v>
      </c>
      <c r="B169" s="83" t="s">
        <v>402</v>
      </c>
      <c r="C169" s="114">
        <v>37109</v>
      </c>
      <c r="D169" s="115">
        <v>9.6</v>
      </c>
      <c r="E169" s="83">
        <v>6.4</v>
      </c>
      <c r="F169" s="115">
        <v>26.6</v>
      </c>
      <c r="G169" s="115">
        <v>162.1</v>
      </c>
      <c r="H169" s="83"/>
      <c r="I169" s="83"/>
      <c r="J169" s="83"/>
      <c r="K169" s="115">
        <v>5.2</v>
      </c>
      <c r="L169" s="83"/>
    </row>
    <row r="170" spans="1:12" ht="12.75">
      <c r="A170" s="83" t="s">
        <v>401</v>
      </c>
      <c r="B170" s="83" t="s">
        <v>402</v>
      </c>
      <c r="C170" s="114">
        <v>37116</v>
      </c>
      <c r="D170" s="115">
        <v>10.9</v>
      </c>
      <c r="E170" s="83">
        <v>6.8</v>
      </c>
      <c r="F170" s="115">
        <v>24.9</v>
      </c>
      <c r="G170" s="115">
        <v>164.3</v>
      </c>
      <c r="H170" s="115">
        <v>48</v>
      </c>
      <c r="I170" s="115">
        <v>10</v>
      </c>
      <c r="J170" s="115">
        <v>0.18</v>
      </c>
      <c r="K170" s="115">
        <v>7.67</v>
      </c>
      <c r="L170" s="115">
        <v>0.18</v>
      </c>
    </row>
    <row r="171" spans="1:12" ht="12.75">
      <c r="A171" s="83" t="s">
        <v>401</v>
      </c>
      <c r="B171" s="83" t="s">
        <v>402</v>
      </c>
      <c r="C171" s="114">
        <v>37123</v>
      </c>
      <c r="D171" s="115">
        <v>37.6</v>
      </c>
      <c r="E171" s="83">
        <v>6.9</v>
      </c>
      <c r="F171" s="115">
        <v>20.8</v>
      </c>
      <c r="G171" s="115">
        <v>164.4</v>
      </c>
      <c r="H171" s="83"/>
      <c r="I171" s="83"/>
      <c r="J171" s="83"/>
      <c r="K171" s="115">
        <v>8.82</v>
      </c>
      <c r="L171" s="83"/>
    </row>
    <row r="172" spans="1:12" ht="12.75">
      <c r="A172" s="83" t="s">
        <v>401</v>
      </c>
      <c r="B172" s="83" t="s">
        <v>402</v>
      </c>
      <c r="C172" s="114">
        <v>37130</v>
      </c>
      <c r="D172" s="115">
        <v>10</v>
      </c>
      <c r="E172" s="83">
        <v>6.5</v>
      </c>
      <c r="F172" s="115">
        <v>22.1</v>
      </c>
      <c r="G172" s="115">
        <v>133.4</v>
      </c>
      <c r="H172" s="115">
        <v>82</v>
      </c>
      <c r="I172" s="115">
        <v>8.2</v>
      </c>
      <c r="J172" s="115">
        <v>0.41</v>
      </c>
      <c r="K172" s="115">
        <v>5.33</v>
      </c>
      <c r="L172" s="115">
        <v>0.15</v>
      </c>
    </row>
    <row r="173" spans="1:12" ht="12.75">
      <c r="A173" s="83" t="s">
        <v>401</v>
      </c>
      <c r="B173" s="83" t="s">
        <v>402</v>
      </c>
      <c r="C173" s="114">
        <v>37138</v>
      </c>
      <c r="D173" s="115">
        <v>9.5</v>
      </c>
      <c r="E173" s="83">
        <v>6.5</v>
      </c>
      <c r="F173" s="115">
        <v>19</v>
      </c>
      <c r="G173" s="115">
        <v>150.8</v>
      </c>
      <c r="H173" s="83"/>
      <c r="I173" s="83"/>
      <c r="J173" s="83"/>
      <c r="K173" s="115">
        <v>7.3</v>
      </c>
      <c r="L173" s="83"/>
    </row>
    <row r="174" spans="1:12" ht="12.75">
      <c r="A174" s="83" t="s">
        <v>401</v>
      </c>
      <c r="B174" s="83" t="s">
        <v>402</v>
      </c>
      <c r="C174" s="114">
        <v>37144</v>
      </c>
      <c r="D174" s="115">
        <v>11.5</v>
      </c>
      <c r="E174" s="83">
        <v>6.8</v>
      </c>
      <c r="F174" s="115">
        <v>19.5</v>
      </c>
      <c r="G174" s="115">
        <v>155</v>
      </c>
      <c r="H174" s="115">
        <v>23</v>
      </c>
      <c r="I174" s="115">
        <v>10.2</v>
      </c>
      <c r="J174" s="115">
        <v>0.16</v>
      </c>
      <c r="K174" s="115">
        <v>9.15</v>
      </c>
      <c r="L174" s="115">
        <v>0.17</v>
      </c>
    </row>
    <row r="175" spans="1:12" ht="12.75">
      <c r="A175" s="83" t="s">
        <v>401</v>
      </c>
      <c r="B175" s="83" t="s">
        <v>402</v>
      </c>
      <c r="C175" s="114">
        <v>37151</v>
      </c>
      <c r="D175" s="115">
        <v>15.1</v>
      </c>
      <c r="E175" s="83">
        <v>6.6</v>
      </c>
      <c r="F175" s="115">
        <v>18.1</v>
      </c>
      <c r="G175" s="115">
        <v>165.4</v>
      </c>
      <c r="H175" s="83"/>
      <c r="I175" s="83"/>
      <c r="J175" s="83"/>
      <c r="K175" s="115">
        <v>5.58</v>
      </c>
      <c r="L175" s="83"/>
    </row>
    <row r="176" spans="1:12" ht="12.75">
      <c r="A176" s="83" t="s">
        <v>401</v>
      </c>
      <c r="B176" s="83" t="s">
        <v>402</v>
      </c>
      <c r="C176" s="114">
        <v>37158</v>
      </c>
      <c r="D176" s="115">
        <v>14.5</v>
      </c>
      <c r="E176" s="83">
        <v>6.9</v>
      </c>
      <c r="F176" s="115">
        <v>17.5</v>
      </c>
      <c r="G176" s="115">
        <v>156</v>
      </c>
      <c r="H176" s="115">
        <v>22</v>
      </c>
      <c r="I176" s="115">
        <v>10.2</v>
      </c>
      <c r="J176" s="115">
        <v>0.04</v>
      </c>
      <c r="K176" s="115">
        <v>9.05</v>
      </c>
      <c r="L176" s="115">
        <v>0.14</v>
      </c>
    </row>
    <row r="177" spans="1:12" ht="12.75">
      <c r="A177" s="83" t="s">
        <v>401</v>
      </c>
      <c r="B177" s="83" t="s">
        <v>402</v>
      </c>
      <c r="C177" s="114">
        <v>37172</v>
      </c>
      <c r="D177" s="115">
        <v>14.5</v>
      </c>
      <c r="E177" s="83">
        <v>6.6</v>
      </c>
      <c r="F177" s="115">
        <v>14.2</v>
      </c>
      <c r="G177" s="115">
        <v>156.2</v>
      </c>
      <c r="H177" s="115">
        <v>49</v>
      </c>
      <c r="I177" s="115">
        <v>10.8</v>
      </c>
      <c r="J177" s="115">
        <v>0.16</v>
      </c>
      <c r="K177" s="115">
        <v>7.83</v>
      </c>
      <c r="L177" s="115">
        <v>0.12</v>
      </c>
    </row>
    <row r="178" spans="1:12" ht="12.75">
      <c r="A178" s="83" t="s">
        <v>403</v>
      </c>
      <c r="B178" s="83" t="s">
        <v>404</v>
      </c>
      <c r="C178" s="114">
        <v>36903</v>
      </c>
      <c r="D178" s="115">
        <v>4.7</v>
      </c>
      <c r="E178" s="83"/>
      <c r="F178" s="83"/>
      <c r="G178" s="83"/>
      <c r="H178" s="83"/>
      <c r="I178" s="83"/>
      <c r="J178" s="83"/>
      <c r="K178" s="83"/>
      <c r="L178" s="83"/>
    </row>
    <row r="179" spans="1:12" ht="12.75">
      <c r="A179" s="83" t="s">
        <v>403</v>
      </c>
      <c r="B179" s="83" t="s">
        <v>404</v>
      </c>
      <c r="C179" s="114">
        <v>36913</v>
      </c>
      <c r="D179" s="115">
        <v>5.6</v>
      </c>
      <c r="E179" s="83"/>
      <c r="F179" s="83"/>
      <c r="G179" s="83"/>
      <c r="H179" s="83"/>
      <c r="I179" s="83"/>
      <c r="J179" s="83"/>
      <c r="K179" s="83"/>
      <c r="L179" s="83"/>
    </row>
    <row r="180" spans="1:12" ht="12.75">
      <c r="A180" s="83" t="s">
        <v>403</v>
      </c>
      <c r="B180" s="83" t="s">
        <v>404</v>
      </c>
      <c r="C180" s="114">
        <v>36920</v>
      </c>
      <c r="D180" s="115">
        <v>5.1</v>
      </c>
      <c r="E180" s="83"/>
      <c r="F180" s="83"/>
      <c r="G180" s="83"/>
      <c r="H180" s="83"/>
      <c r="I180" s="83"/>
      <c r="J180" s="83"/>
      <c r="K180" s="83"/>
      <c r="L180" s="83"/>
    </row>
    <row r="181" spans="1:12" ht="12.75">
      <c r="A181" s="83" t="s">
        <v>403</v>
      </c>
      <c r="B181" s="83" t="s">
        <v>404</v>
      </c>
      <c r="C181" s="114">
        <v>36928</v>
      </c>
      <c r="D181" s="115">
        <v>13</v>
      </c>
      <c r="E181" s="83"/>
      <c r="F181" s="83"/>
      <c r="G181" s="83"/>
      <c r="H181" s="83"/>
      <c r="I181" s="83"/>
      <c r="J181" s="83"/>
      <c r="K181" s="83"/>
      <c r="L181" s="83"/>
    </row>
    <row r="182" spans="1:12" ht="12.75">
      <c r="A182" s="83" t="s">
        <v>403</v>
      </c>
      <c r="B182" s="83" t="s">
        <v>404</v>
      </c>
      <c r="C182" s="114">
        <v>36934</v>
      </c>
      <c r="D182" s="115">
        <v>6.1</v>
      </c>
      <c r="E182" s="83"/>
      <c r="F182" s="83"/>
      <c r="G182" s="83"/>
      <c r="H182" s="83"/>
      <c r="I182" s="83"/>
      <c r="J182" s="83"/>
      <c r="K182" s="83"/>
      <c r="L182" s="83"/>
    </row>
    <row r="183" spans="1:12" ht="12.75">
      <c r="A183" s="83" t="s">
        <v>403</v>
      </c>
      <c r="B183" s="83" t="s">
        <v>404</v>
      </c>
      <c r="C183" s="114">
        <v>36941</v>
      </c>
      <c r="D183" s="115">
        <v>5.4</v>
      </c>
      <c r="E183" s="83"/>
      <c r="F183" s="83"/>
      <c r="G183" s="83"/>
      <c r="H183" s="83"/>
      <c r="I183" s="83"/>
      <c r="J183" s="83"/>
      <c r="K183" s="83"/>
      <c r="L183" s="83"/>
    </row>
    <row r="184" spans="1:12" ht="12.75">
      <c r="A184" s="83" t="s">
        <v>403</v>
      </c>
      <c r="B184" s="83" t="s">
        <v>404</v>
      </c>
      <c r="C184" s="114">
        <v>36948</v>
      </c>
      <c r="D184" s="115">
        <v>4.4</v>
      </c>
      <c r="E184" s="83"/>
      <c r="F184" s="83"/>
      <c r="G184" s="83"/>
      <c r="H184" s="83"/>
      <c r="I184" s="83"/>
      <c r="J184" s="83"/>
      <c r="K184" s="83"/>
      <c r="L184" s="83"/>
    </row>
    <row r="185" spans="1:12" ht="12.75">
      <c r="A185" s="83" t="s">
        <v>403</v>
      </c>
      <c r="B185" s="83" t="s">
        <v>404</v>
      </c>
      <c r="C185" s="114">
        <v>36962</v>
      </c>
      <c r="D185" s="115">
        <v>5.6</v>
      </c>
      <c r="E185" s="83">
        <v>6.2</v>
      </c>
      <c r="F185" s="115">
        <v>9</v>
      </c>
      <c r="G185" s="115">
        <v>40.8</v>
      </c>
      <c r="H185" s="115">
        <v>2</v>
      </c>
      <c r="I185" s="115">
        <v>2.4</v>
      </c>
      <c r="J185" s="115">
        <v>0.51</v>
      </c>
      <c r="K185" s="115">
        <v>10.06</v>
      </c>
      <c r="L185" s="115">
        <v>0.04</v>
      </c>
    </row>
    <row r="186" spans="1:12" ht="12.75">
      <c r="A186" s="83" t="s">
        <v>403</v>
      </c>
      <c r="B186" s="83" t="s">
        <v>404</v>
      </c>
      <c r="C186" s="114">
        <v>36990</v>
      </c>
      <c r="D186" s="115">
        <v>6</v>
      </c>
      <c r="E186" s="83">
        <v>6.3</v>
      </c>
      <c r="F186" s="115">
        <v>8.5</v>
      </c>
      <c r="G186" s="115">
        <v>24.9</v>
      </c>
      <c r="H186" s="115">
        <v>11</v>
      </c>
      <c r="I186" s="115">
        <v>1</v>
      </c>
      <c r="J186" s="115">
        <v>0.64</v>
      </c>
      <c r="K186" s="115">
        <v>9.72</v>
      </c>
      <c r="L186" s="83" t="s">
        <v>386</v>
      </c>
    </row>
    <row r="187" spans="1:12" ht="12.75">
      <c r="A187" s="83" t="s">
        <v>403</v>
      </c>
      <c r="B187" s="83" t="s">
        <v>404</v>
      </c>
      <c r="C187" s="114">
        <v>37025</v>
      </c>
      <c r="D187" s="115">
        <v>13.6</v>
      </c>
      <c r="E187" s="83">
        <v>6.1</v>
      </c>
      <c r="F187" s="115">
        <v>11.9</v>
      </c>
      <c r="G187" s="115">
        <v>30.3</v>
      </c>
      <c r="H187" s="115">
        <v>345</v>
      </c>
      <c r="I187" s="115">
        <v>4</v>
      </c>
      <c r="J187" s="115">
        <v>0.33</v>
      </c>
      <c r="K187" s="115">
        <v>8.67</v>
      </c>
      <c r="L187" s="83" t="s">
        <v>405</v>
      </c>
    </row>
    <row r="188" spans="1:12" ht="12.75">
      <c r="A188" s="83" t="s">
        <v>403</v>
      </c>
      <c r="B188" s="83" t="s">
        <v>404</v>
      </c>
      <c r="C188" s="114">
        <v>37053</v>
      </c>
      <c r="D188" s="115">
        <v>13.2</v>
      </c>
      <c r="E188" s="83">
        <v>6.3</v>
      </c>
      <c r="F188" s="115">
        <v>12.5</v>
      </c>
      <c r="G188" s="115">
        <v>39.8</v>
      </c>
      <c r="H188" s="115">
        <v>308</v>
      </c>
      <c r="I188" s="115">
        <v>11</v>
      </c>
      <c r="J188" s="115">
        <v>0.21</v>
      </c>
      <c r="K188" s="115">
        <v>9.41</v>
      </c>
      <c r="L188" s="115">
        <v>0.06</v>
      </c>
    </row>
    <row r="189" spans="1:12" ht="12.75">
      <c r="A189" s="83" t="s">
        <v>403</v>
      </c>
      <c r="B189" s="83" t="s">
        <v>404</v>
      </c>
      <c r="C189" s="114">
        <v>37074</v>
      </c>
      <c r="D189" s="115">
        <v>6.7</v>
      </c>
      <c r="E189" s="83">
        <v>6.2</v>
      </c>
      <c r="F189" s="115">
        <v>15.8</v>
      </c>
      <c r="G189" s="115">
        <v>37.6</v>
      </c>
      <c r="H189" s="115">
        <v>28</v>
      </c>
      <c r="I189" s="115">
        <v>2</v>
      </c>
      <c r="J189" s="115">
        <v>0.32</v>
      </c>
      <c r="K189" s="115">
        <v>8.42</v>
      </c>
      <c r="L189" s="83" t="s">
        <v>406</v>
      </c>
    </row>
    <row r="190" spans="1:12" ht="12.75">
      <c r="A190" s="83" t="s">
        <v>403</v>
      </c>
      <c r="B190" s="83" t="s">
        <v>404</v>
      </c>
      <c r="C190" s="114">
        <v>37081</v>
      </c>
      <c r="D190" s="115">
        <v>2</v>
      </c>
      <c r="E190" s="83">
        <v>6.5</v>
      </c>
      <c r="F190" s="115">
        <v>17.4</v>
      </c>
      <c r="G190" s="115">
        <v>41.9</v>
      </c>
      <c r="H190" s="83"/>
      <c r="I190" s="83"/>
      <c r="J190" s="83"/>
      <c r="K190" s="115">
        <v>8.3</v>
      </c>
      <c r="L190" s="83"/>
    </row>
    <row r="191" spans="1:12" ht="12.75">
      <c r="A191" s="83" t="s">
        <v>403</v>
      </c>
      <c r="B191" s="83" t="s">
        <v>404</v>
      </c>
      <c r="C191" s="114">
        <v>37088</v>
      </c>
      <c r="D191" s="115">
        <v>7</v>
      </c>
      <c r="E191" s="83">
        <v>6.7</v>
      </c>
      <c r="F191" s="115">
        <v>14.5</v>
      </c>
      <c r="G191" s="115">
        <v>55.1</v>
      </c>
      <c r="H191" s="115">
        <v>104</v>
      </c>
      <c r="I191" s="115">
        <v>4</v>
      </c>
      <c r="J191" s="115">
        <v>0.19</v>
      </c>
      <c r="K191" s="115">
        <v>9.05</v>
      </c>
      <c r="L191" s="115">
        <v>0.03</v>
      </c>
    </row>
    <row r="192" spans="1:12" ht="12.75">
      <c r="A192" s="83" t="s">
        <v>403</v>
      </c>
      <c r="B192" s="83" t="s">
        <v>404</v>
      </c>
      <c r="C192" s="114">
        <v>37095</v>
      </c>
      <c r="D192" s="115">
        <v>6.9</v>
      </c>
      <c r="E192" s="83">
        <v>6.5</v>
      </c>
      <c r="F192" s="115">
        <v>17.1</v>
      </c>
      <c r="G192" s="115">
        <v>47</v>
      </c>
      <c r="H192" s="83"/>
      <c r="I192" s="83"/>
      <c r="J192" s="83"/>
      <c r="K192" s="115">
        <v>8.52</v>
      </c>
      <c r="L192" s="83"/>
    </row>
    <row r="193" spans="1:12" ht="12.75">
      <c r="A193" s="83" t="s">
        <v>403</v>
      </c>
      <c r="B193" s="83" t="s">
        <v>404</v>
      </c>
      <c r="C193" s="114">
        <v>37102</v>
      </c>
      <c r="D193" s="115">
        <v>10.2</v>
      </c>
      <c r="E193" s="83">
        <v>6.3</v>
      </c>
      <c r="F193" s="115">
        <v>15.1</v>
      </c>
      <c r="G193" s="115">
        <v>47.6</v>
      </c>
      <c r="H193" s="115">
        <v>435</v>
      </c>
      <c r="I193" s="115">
        <v>5</v>
      </c>
      <c r="J193" s="115">
        <v>0.2</v>
      </c>
      <c r="K193" s="115">
        <v>8.87</v>
      </c>
      <c r="L193" s="115">
        <v>0.03</v>
      </c>
    </row>
    <row r="194" spans="1:12" ht="12.75">
      <c r="A194" s="83" t="s">
        <v>403</v>
      </c>
      <c r="B194" s="83" t="s">
        <v>404</v>
      </c>
      <c r="C194" s="114">
        <v>37109</v>
      </c>
      <c r="D194" s="115">
        <v>14</v>
      </c>
      <c r="E194" s="83">
        <v>6.4</v>
      </c>
      <c r="F194" s="115">
        <v>18.8</v>
      </c>
      <c r="G194" s="115">
        <v>58.6</v>
      </c>
      <c r="H194" s="83"/>
      <c r="I194" s="83"/>
      <c r="J194" s="83"/>
      <c r="K194" s="115">
        <v>6.71</v>
      </c>
      <c r="L194" s="83"/>
    </row>
    <row r="195" spans="1:12" ht="12.75">
      <c r="A195" s="83" t="s">
        <v>403</v>
      </c>
      <c r="B195" s="83" t="s">
        <v>404</v>
      </c>
      <c r="C195" s="114">
        <v>37116</v>
      </c>
      <c r="D195" s="115">
        <v>5.7</v>
      </c>
      <c r="E195" s="83">
        <v>6.7</v>
      </c>
      <c r="F195" s="115">
        <v>18.2</v>
      </c>
      <c r="G195" s="115">
        <v>62.1</v>
      </c>
      <c r="H195" s="115">
        <v>133</v>
      </c>
      <c r="I195" s="115">
        <v>3.8</v>
      </c>
      <c r="J195" s="115">
        <v>0.26</v>
      </c>
      <c r="K195" s="115">
        <v>7.56</v>
      </c>
      <c r="L195" s="115">
        <v>0.03</v>
      </c>
    </row>
    <row r="196" spans="1:12" ht="12.75">
      <c r="A196" s="83" t="s">
        <v>403</v>
      </c>
      <c r="B196" s="83" t="s">
        <v>404</v>
      </c>
      <c r="C196" s="114">
        <v>37123</v>
      </c>
      <c r="D196" s="115">
        <v>6.9</v>
      </c>
      <c r="E196" s="83">
        <v>6.6</v>
      </c>
      <c r="F196" s="115">
        <v>14.7</v>
      </c>
      <c r="G196" s="115">
        <v>75.1</v>
      </c>
      <c r="H196" s="83"/>
      <c r="I196" s="83"/>
      <c r="J196" s="83"/>
      <c r="K196" s="115">
        <v>9.2</v>
      </c>
      <c r="L196" s="83"/>
    </row>
    <row r="197" spans="1:12" ht="12.75">
      <c r="A197" s="83" t="s">
        <v>403</v>
      </c>
      <c r="B197" s="83" t="s">
        <v>404</v>
      </c>
      <c r="C197" s="114">
        <v>37130</v>
      </c>
      <c r="D197" s="115">
        <v>6.4</v>
      </c>
      <c r="E197" s="83">
        <v>7</v>
      </c>
      <c r="F197" s="115">
        <v>16.7</v>
      </c>
      <c r="G197" s="115">
        <v>58.3</v>
      </c>
      <c r="H197" s="115">
        <v>160</v>
      </c>
      <c r="I197" s="115">
        <v>2.6</v>
      </c>
      <c r="J197" s="115">
        <v>0.19</v>
      </c>
      <c r="K197" s="115">
        <v>8.04</v>
      </c>
      <c r="L197" s="115">
        <v>0.02</v>
      </c>
    </row>
    <row r="198" spans="1:12" ht="12.75">
      <c r="A198" s="83" t="s">
        <v>403</v>
      </c>
      <c r="B198" s="83" t="s">
        <v>404</v>
      </c>
      <c r="C198" s="114">
        <v>37138</v>
      </c>
      <c r="D198" s="115">
        <v>7.3</v>
      </c>
      <c r="E198" s="83">
        <v>6.7</v>
      </c>
      <c r="F198" s="115">
        <v>14.8</v>
      </c>
      <c r="G198" s="115">
        <v>80.4</v>
      </c>
      <c r="H198" s="83"/>
      <c r="I198" s="83"/>
      <c r="J198" s="83"/>
      <c r="K198" s="115">
        <v>8.99</v>
      </c>
      <c r="L198" s="83"/>
    </row>
    <row r="199" spans="1:12" ht="12.75">
      <c r="A199" s="83" t="s">
        <v>403</v>
      </c>
      <c r="B199" s="83" t="s">
        <v>404</v>
      </c>
      <c r="C199" s="114">
        <v>37144</v>
      </c>
      <c r="D199" s="115">
        <v>7.4</v>
      </c>
      <c r="E199" s="83">
        <v>6.9</v>
      </c>
      <c r="F199" s="115">
        <v>14.9</v>
      </c>
      <c r="G199" s="115">
        <v>84.8</v>
      </c>
      <c r="H199" s="115">
        <v>64</v>
      </c>
      <c r="I199" s="115">
        <v>3.8</v>
      </c>
      <c r="J199" s="115">
        <v>0.19</v>
      </c>
      <c r="K199" s="115">
        <v>8.96</v>
      </c>
      <c r="L199" s="115">
        <v>0.04</v>
      </c>
    </row>
    <row r="200" spans="1:12" ht="12.75">
      <c r="A200" s="83" t="s">
        <v>403</v>
      </c>
      <c r="B200" s="83" t="s">
        <v>404</v>
      </c>
      <c r="C200" s="114">
        <v>37151</v>
      </c>
      <c r="D200" s="115">
        <v>5.5</v>
      </c>
      <c r="E200" s="83">
        <v>6.9</v>
      </c>
      <c r="F200" s="115">
        <v>14.4</v>
      </c>
      <c r="G200" s="115">
        <v>85.6</v>
      </c>
      <c r="H200" s="83"/>
      <c r="I200" s="83"/>
      <c r="J200" s="83"/>
      <c r="K200" s="115">
        <v>8.78</v>
      </c>
      <c r="L200" s="83"/>
    </row>
    <row r="201" spans="1:12" ht="12.75">
      <c r="A201" s="83" t="s">
        <v>403</v>
      </c>
      <c r="B201" s="83" t="s">
        <v>404</v>
      </c>
      <c r="C201" s="114">
        <v>37158</v>
      </c>
      <c r="D201" s="115">
        <v>7</v>
      </c>
      <c r="E201" s="83">
        <v>7</v>
      </c>
      <c r="F201" s="115">
        <v>16</v>
      </c>
      <c r="G201" s="115">
        <v>94.2</v>
      </c>
      <c r="H201" s="115">
        <v>39</v>
      </c>
      <c r="I201" s="115">
        <v>4</v>
      </c>
      <c r="J201" s="115">
        <v>0.22</v>
      </c>
      <c r="K201" s="115">
        <v>9.89</v>
      </c>
      <c r="L201" s="115">
        <v>0.05</v>
      </c>
    </row>
    <row r="202" spans="1:12" ht="12.75">
      <c r="A202" s="83" t="s">
        <v>403</v>
      </c>
      <c r="B202" s="83" t="s">
        <v>404</v>
      </c>
      <c r="C202" s="114">
        <v>37172</v>
      </c>
      <c r="D202" s="115">
        <v>5.4</v>
      </c>
      <c r="E202" s="83">
        <v>6.9</v>
      </c>
      <c r="F202" s="115">
        <v>11.5</v>
      </c>
      <c r="G202" s="115">
        <v>95.5</v>
      </c>
      <c r="H202" s="115">
        <v>219</v>
      </c>
      <c r="I202" s="115">
        <v>2.8</v>
      </c>
      <c r="J202" s="115">
        <v>0.06</v>
      </c>
      <c r="K202" s="115">
        <v>8.8</v>
      </c>
      <c r="L202" s="115">
        <v>0.03</v>
      </c>
    </row>
    <row r="203" spans="1:12" ht="12.75">
      <c r="A203" s="83" t="s">
        <v>407</v>
      </c>
      <c r="B203" s="83" t="s">
        <v>408</v>
      </c>
      <c r="C203" s="114">
        <v>36903</v>
      </c>
      <c r="D203" s="115">
        <v>1</v>
      </c>
      <c r="E203" s="83"/>
      <c r="F203" s="83"/>
      <c r="G203" s="83"/>
      <c r="H203" s="83"/>
      <c r="I203" s="83"/>
      <c r="J203" s="83"/>
      <c r="K203" s="83"/>
      <c r="L203" s="83"/>
    </row>
    <row r="204" spans="1:12" ht="12.75">
      <c r="A204" s="83" t="s">
        <v>407</v>
      </c>
      <c r="B204" s="83" t="s">
        <v>408</v>
      </c>
      <c r="C204" s="114">
        <v>36913</v>
      </c>
      <c r="D204" s="115">
        <v>2.2</v>
      </c>
      <c r="E204" s="83"/>
      <c r="F204" s="83"/>
      <c r="G204" s="83"/>
      <c r="H204" s="83"/>
      <c r="I204" s="83"/>
      <c r="J204" s="83"/>
      <c r="K204" s="83"/>
      <c r="L204" s="83"/>
    </row>
    <row r="205" spans="1:12" ht="12.75">
      <c r="A205" s="83" t="s">
        <v>407</v>
      </c>
      <c r="B205" s="83" t="s">
        <v>408</v>
      </c>
      <c r="C205" s="114">
        <v>36920</v>
      </c>
      <c r="D205" s="115">
        <v>2.3</v>
      </c>
      <c r="E205" s="83"/>
      <c r="F205" s="83"/>
      <c r="G205" s="83"/>
      <c r="H205" s="83"/>
      <c r="I205" s="83"/>
      <c r="J205" s="83"/>
      <c r="K205" s="83"/>
      <c r="L205" s="83"/>
    </row>
    <row r="206" spans="1:12" ht="12.75">
      <c r="A206" s="83" t="s">
        <v>407</v>
      </c>
      <c r="B206" s="83" t="s">
        <v>408</v>
      </c>
      <c r="C206" s="114">
        <v>36928</v>
      </c>
      <c r="D206" s="115">
        <v>4.3</v>
      </c>
      <c r="E206" s="83"/>
      <c r="F206" s="83"/>
      <c r="G206" s="83"/>
      <c r="H206" s="83"/>
      <c r="I206" s="83"/>
      <c r="J206" s="83"/>
      <c r="K206" s="83"/>
      <c r="L206" s="83"/>
    </row>
    <row r="207" spans="1:12" ht="12.75">
      <c r="A207" s="83" t="s">
        <v>407</v>
      </c>
      <c r="B207" s="83" t="s">
        <v>408</v>
      </c>
      <c r="C207" s="114">
        <v>36934</v>
      </c>
      <c r="D207" s="115">
        <v>1.6</v>
      </c>
      <c r="E207" s="83"/>
      <c r="F207" s="83"/>
      <c r="G207" s="83"/>
      <c r="H207" s="83"/>
      <c r="I207" s="83"/>
      <c r="J207" s="83"/>
      <c r="K207" s="83"/>
      <c r="L207" s="83"/>
    </row>
    <row r="208" spans="1:12" ht="12.75">
      <c r="A208" s="83" t="s">
        <v>407</v>
      </c>
      <c r="B208" s="83" t="s">
        <v>408</v>
      </c>
      <c r="C208" s="114">
        <v>36941</v>
      </c>
      <c r="D208" s="115">
        <v>1.4</v>
      </c>
      <c r="E208" s="83"/>
      <c r="F208" s="83"/>
      <c r="G208" s="83"/>
      <c r="H208" s="83"/>
      <c r="I208" s="83"/>
      <c r="J208" s="83"/>
      <c r="K208" s="83"/>
      <c r="L208" s="83"/>
    </row>
    <row r="209" spans="1:12" ht="12.75">
      <c r="A209" s="83" t="s">
        <v>407</v>
      </c>
      <c r="B209" s="83" t="s">
        <v>408</v>
      </c>
      <c r="C209" s="114">
        <v>36948</v>
      </c>
      <c r="D209" s="115">
        <v>1.1</v>
      </c>
      <c r="E209" s="83"/>
      <c r="F209" s="83"/>
      <c r="G209" s="83"/>
      <c r="H209" s="83"/>
      <c r="I209" s="83"/>
      <c r="J209" s="83"/>
      <c r="K209" s="83"/>
      <c r="L209" s="83"/>
    </row>
    <row r="210" spans="1:12" ht="12.75">
      <c r="A210" s="83" t="s">
        <v>407</v>
      </c>
      <c r="B210" s="83" t="s">
        <v>408</v>
      </c>
      <c r="C210" s="114">
        <v>36962</v>
      </c>
      <c r="D210" s="115">
        <v>1.6</v>
      </c>
      <c r="E210" s="83">
        <v>6.8</v>
      </c>
      <c r="F210" s="115">
        <v>8.6</v>
      </c>
      <c r="G210" s="115">
        <v>37.2</v>
      </c>
      <c r="H210" s="83" t="s">
        <v>409</v>
      </c>
      <c r="I210" s="115">
        <v>2.4</v>
      </c>
      <c r="J210" s="115">
        <v>0.43</v>
      </c>
      <c r="K210" s="115">
        <v>11.19</v>
      </c>
      <c r="L210" s="115">
        <v>0.01</v>
      </c>
    </row>
    <row r="211" spans="1:12" ht="12.75">
      <c r="A211" s="83" t="s">
        <v>407</v>
      </c>
      <c r="B211" s="83" t="s">
        <v>408</v>
      </c>
      <c r="C211" s="114">
        <v>36990</v>
      </c>
      <c r="D211" s="115">
        <v>2.3</v>
      </c>
      <c r="E211" s="83">
        <v>6.9</v>
      </c>
      <c r="F211" s="115">
        <v>7.6</v>
      </c>
      <c r="G211" s="115">
        <v>21.2</v>
      </c>
      <c r="H211" s="115">
        <v>2</v>
      </c>
      <c r="I211" s="115">
        <v>2</v>
      </c>
      <c r="J211" s="115">
        <v>0.58</v>
      </c>
      <c r="K211" s="115">
        <v>10.97</v>
      </c>
      <c r="L211" s="83" t="s">
        <v>386</v>
      </c>
    </row>
    <row r="212" spans="1:12" ht="12.75">
      <c r="A212" s="83" t="s">
        <v>407</v>
      </c>
      <c r="B212" s="83" t="s">
        <v>408</v>
      </c>
      <c r="C212" s="114">
        <v>37025</v>
      </c>
      <c r="D212" s="115">
        <v>6.2</v>
      </c>
      <c r="E212" s="83">
        <v>6.7</v>
      </c>
      <c r="F212" s="115">
        <v>11.4</v>
      </c>
      <c r="G212" s="115">
        <v>26.2</v>
      </c>
      <c r="H212" s="115">
        <v>152</v>
      </c>
      <c r="I212" s="115">
        <v>10</v>
      </c>
      <c r="J212" s="115">
        <v>0.31</v>
      </c>
      <c r="K212" s="115">
        <v>10.05</v>
      </c>
      <c r="L212" s="83" t="s">
        <v>405</v>
      </c>
    </row>
    <row r="213" spans="1:12" ht="12.75">
      <c r="A213" s="83" t="s">
        <v>407</v>
      </c>
      <c r="B213" s="83" t="s">
        <v>408</v>
      </c>
      <c r="C213" s="114">
        <v>37053</v>
      </c>
      <c r="D213" s="115">
        <v>3.6</v>
      </c>
      <c r="E213" s="83">
        <v>6.7</v>
      </c>
      <c r="F213" s="115">
        <v>12.3</v>
      </c>
      <c r="G213" s="115">
        <v>28.5</v>
      </c>
      <c r="H213" s="115">
        <v>291</v>
      </c>
      <c r="I213" s="115">
        <v>4</v>
      </c>
      <c r="J213" s="115">
        <v>0.21</v>
      </c>
      <c r="K213" s="115">
        <v>10.71</v>
      </c>
      <c r="L213" s="115">
        <v>0.07</v>
      </c>
    </row>
    <row r="214" spans="1:12" ht="12.75">
      <c r="A214" s="83" t="s">
        <v>407</v>
      </c>
      <c r="B214" s="83" t="s">
        <v>408</v>
      </c>
      <c r="C214" s="114">
        <v>37074</v>
      </c>
      <c r="D214" s="115">
        <v>2</v>
      </c>
      <c r="E214" s="83">
        <v>6.9</v>
      </c>
      <c r="F214" s="115">
        <v>15.9</v>
      </c>
      <c r="G214" s="115">
        <v>31.2</v>
      </c>
      <c r="H214" s="115">
        <v>20</v>
      </c>
      <c r="I214" s="115">
        <v>2</v>
      </c>
      <c r="J214" s="115">
        <v>0.26</v>
      </c>
      <c r="K214" s="115">
        <v>9.53</v>
      </c>
      <c r="L214" s="83" t="s">
        <v>406</v>
      </c>
    </row>
    <row r="215" spans="1:12" ht="12.75">
      <c r="A215" s="83" t="s">
        <v>407</v>
      </c>
      <c r="B215" s="83" t="s">
        <v>408</v>
      </c>
      <c r="C215" s="114">
        <v>37081</v>
      </c>
      <c r="D215" s="115">
        <v>2</v>
      </c>
      <c r="E215" s="83">
        <v>7</v>
      </c>
      <c r="F215" s="115">
        <v>18.2</v>
      </c>
      <c r="G215" s="115">
        <v>37.2</v>
      </c>
      <c r="H215" s="83"/>
      <c r="I215" s="83"/>
      <c r="J215" s="83"/>
      <c r="K215" s="115">
        <v>9.1</v>
      </c>
      <c r="L215" s="83"/>
    </row>
    <row r="216" spans="1:12" ht="12.75">
      <c r="A216" s="83" t="s">
        <v>407</v>
      </c>
      <c r="B216" s="83" t="s">
        <v>408</v>
      </c>
      <c r="C216" s="114">
        <v>37088</v>
      </c>
      <c r="D216" s="115">
        <v>1.9</v>
      </c>
      <c r="E216" s="83">
        <v>7.1</v>
      </c>
      <c r="F216" s="115">
        <v>14.3</v>
      </c>
      <c r="G216" s="115">
        <v>43.1</v>
      </c>
      <c r="H216" s="115">
        <v>104</v>
      </c>
      <c r="I216" s="115">
        <v>3</v>
      </c>
      <c r="J216" s="115">
        <v>0.16</v>
      </c>
      <c r="K216" s="115">
        <v>10.22</v>
      </c>
      <c r="L216" s="115">
        <v>0.02</v>
      </c>
    </row>
    <row r="217" spans="1:12" ht="12.75">
      <c r="A217" s="83" t="s">
        <v>407</v>
      </c>
      <c r="B217" s="83" t="s">
        <v>408</v>
      </c>
      <c r="C217" s="114">
        <v>37095</v>
      </c>
      <c r="D217" s="115">
        <v>1</v>
      </c>
      <c r="E217" s="83">
        <v>6.9</v>
      </c>
      <c r="F217" s="115">
        <v>16.9</v>
      </c>
      <c r="G217" s="115">
        <v>38</v>
      </c>
      <c r="H217" s="83"/>
      <c r="I217" s="83"/>
      <c r="J217" s="83"/>
      <c r="K217" s="115">
        <v>9.31</v>
      </c>
      <c r="L217" s="83"/>
    </row>
    <row r="218" spans="1:12" ht="12.75">
      <c r="A218" s="83" t="s">
        <v>407</v>
      </c>
      <c r="B218" s="83" t="s">
        <v>408</v>
      </c>
      <c r="C218" s="114">
        <v>37102</v>
      </c>
      <c r="D218" s="115">
        <v>8.4</v>
      </c>
      <c r="E218" s="83">
        <v>6.7</v>
      </c>
      <c r="F218" s="115">
        <v>14.3</v>
      </c>
      <c r="G218" s="115">
        <v>33.6</v>
      </c>
      <c r="H218" s="115">
        <v>921</v>
      </c>
      <c r="I218" s="115">
        <v>13</v>
      </c>
      <c r="J218" s="115">
        <v>0.22</v>
      </c>
      <c r="K218" s="115">
        <v>10.56</v>
      </c>
      <c r="L218" s="115">
        <v>0.02</v>
      </c>
    </row>
    <row r="219" spans="1:12" ht="12.75">
      <c r="A219" s="83" t="s">
        <v>407</v>
      </c>
      <c r="B219" s="83" t="s">
        <v>408</v>
      </c>
      <c r="C219" s="114">
        <v>37109</v>
      </c>
      <c r="D219" s="115">
        <v>1.4</v>
      </c>
      <c r="E219" s="83">
        <v>6.9</v>
      </c>
      <c r="F219" s="115">
        <v>18.1</v>
      </c>
      <c r="G219" s="115">
        <v>48.4</v>
      </c>
      <c r="H219" s="83"/>
      <c r="I219" s="83"/>
      <c r="J219" s="83"/>
      <c r="K219" s="115">
        <v>7.61</v>
      </c>
      <c r="L219" s="83"/>
    </row>
    <row r="220" spans="1:12" ht="12.75">
      <c r="A220" s="83" t="s">
        <v>407</v>
      </c>
      <c r="B220" s="83" t="s">
        <v>408</v>
      </c>
      <c r="C220" s="114">
        <v>37116</v>
      </c>
      <c r="D220" s="115">
        <v>1.2</v>
      </c>
      <c r="E220" s="83">
        <v>7</v>
      </c>
      <c r="F220" s="115">
        <v>19.3</v>
      </c>
      <c r="G220" s="115">
        <v>44.1</v>
      </c>
      <c r="H220" s="115">
        <v>16</v>
      </c>
      <c r="I220" s="115">
        <v>1.8</v>
      </c>
      <c r="J220" s="115">
        <v>0.16</v>
      </c>
      <c r="K220" s="115">
        <v>8.32</v>
      </c>
      <c r="L220" s="115">
        <v>0.03</v>
      </c>
    </row>
    <row r="221" spans="1:12" ht="12.75">
      <c r="A221" s="83" t="s">
        <v>407</v>
      </c>
      <c r="B221" s="83" t="s">
        <v>408</v>
      </c>
      <c r="C221" s="114">
        <v>37123</v>
      </c>
      <c r="D221" s="115">
        <v>1.5</v>
      </c>
      <c r="E221" s="83">
        <v>6.9</v>
      </c>
      <c r="F221" s="115">
        <v>15.9</v>
      </c>
      <c r="G221" s="115">
        <v>51.8</v>
      </c>
      <c r="H221" s="83"/>
      <c r="I221" s="83"/>
      <c r="J221" s="83"/>
      <c r="K221" s="115">
        <v>9.84</v>
      </c>
      <c r="L221" s="83"/>
    </row>
    <row r="222" spans="1:12" ht="12.75">
      <c r="A222" s="83" t="s">
        <v>407</v>
      </c>
      <c r="B222" s="83" t="s">
        <v>408</v>
      </c>
      <c r="C222" s="114">
        <v>37130</v>
      </c>
      <c r="D222" s="115">
        <v>1.2</v>
      </c>
      <c r="E222" s="83">
        <v>7.3</v>
      </c>
      <c r="F222" s="115">
        <v>17.3</v>
      </c>
      <c r="G222" s="115">
        <v>43.5</v>
      </c>
      <c r="H222" s="115">
        <v>20</v>
      </c>
      <c r="I222" s="115">
        <v>5.8</v>
      </c>
      <c r="J222" s="115">
        <v>0.16</v>
      </c>
      <c r="K222" s="115">
        <v>8.75</v>
      </c>
      <c r="L222" s="115">
        <v>0.02</v>
      </c>
    </row>
    <row r="223" spans="1:12" ht="12.75">
      <c r="A223" s="83" t="s">
        <v>407</v>
      </c>
      <c r="B223" s="83" t="s">
        <v>408</v>
      </c>
      <c r="C223" s="114">
        <v>37138</v>
      </c>
      <c r="D223" s="115">
        <v>1.2</v>
      </c>
      <c r="E223" s="83">
        <v>7</v>
      </c>
      <c r="F223" s="115">
        <v>15.6</v>
      </c>
      <c r="G223" s="115">
        <v>54</v>
      </c>
      <c r="H223" s="83"/>
      <c r="I223" s="83"/>
      <c r="J223" s="83"/>
      <c r="K223" s="115">
        <v>9.91</v>
      </c>
      <c r="L223" s="83"/>
    </row>
    <row r="224" spans="1:12" ht="12.75">
      <c r="A224" s="83" t="s">
        <v>407</v>
      </c>
      <c r="B224" s="83" t="s">
        <v>408</v>
      </c>
      <c r="C224" s="114">
        <v>37144</v>
      </c>
      <c r="D224" s="115">
        <v>1</v>
      </c>
      <c r="E224" s="83">
        <v>7.2</v>
      </c>
      <c r="F224" s="115">
        <v>15.9</v>
      </c>
      <c r="G224" s="115">
        <v>54.7</v>
      </c>
      <c r="H224" s="115">
        <v>61</v>
      </c>
      <c r="I224" s="115">
        <v>2</v>
      </c>
      <c r="J224" s="115">
        <v>0.13</v>
      </c>
      <c r="K224" s="115">
        <v>9.86</v>
      </c>
      <c r="L224" s="115">
        <v>0.04</v>
      </c>
    </row>
    <row r="225" spans="1:12" ht="12.75">
      <c r="A225" s="83" t="s">
        <v>407</v>
      </c>
      <c r="B225" s="83" t="s">
        <v>408</v>
      </c>
      <c r="C225" s="114">
        <v>37151</v>
      </c>
      <c r="D225" s="115">
        <v>1.4</v>
      </c>
      <c r="E225" s="83">
        <v>7</v>
      </c>
      <c r="F225" s="115">
        <v>15.2</v>
      </c>
      <c r="G225" s="115">
        <v>54</v>
      </c>
      <c r="H225" s="83"/>
      <c r="I225" s="83"/>
      <c r="J225" s="83"/>
      <c r="K225" s="115">
        <v>9.55</v>
      </c>
      <c r="L225" s="83"/>
    </row>
    <row r="226" spans="1:12" ht="12.75">
      <c r="A226" s="83" t="s">
        <v>407</v>
      </c>
      <c r="B226" s="83" t="s">
        <v>408</v>
      </c>
      <c r="C226" s="114">
        <v>37158</v>
      </c>
      <c r="D226" s="115">
        <v>1.2</v>
      </c>
      <c r="E226" s="83">
        <v>7.2</v>
      </c>
      <c r="F226" s="115">
        <v>15.8</v>
      </c>
      <c r="G226" s="115">
        <v>56.5</v>
      </c>
      <c r="H226" s="115">
        <v>40</v>
      </c>
      <c r="I226" s="115">
        <v>1.8</v>
      </c>
      <c r="J226" s="115">
        <v>0.12</v>
      </c>
      <c r="K226" s="115">
        <v>10.07</v>
      </c>
      <c r="L226" s="83" t="s">
        <v>405</v>
      </c>
    </row>
    <row r="227" spans="1:12" ht="12.75">
      <c r="A227" s="83" t="s">
        <v>407</v>
      </c>
      <c r="B227" s="83" t="s">
        <v>408</v>
      </c>
      <c r="C227" s="114">
        <v>37172</v>
      </c>
      <c r="D227" s="115">
        <v>1.4</v>
      </c>
      <c r="E227" s="83">
        <v>7.2</v>
      </c>
      <c r="F227" s="115">
        <v>11.7</v>
      </c>
      <c r="G227" s="115">
        <v>55.8</v>
      </c>
      <c r="H227" s="115">
        <v>344</v>
      </c>
      <c r="I227" s="115">
        <v>1.8</v>
      </c>
      <c r="J227" s="115">
        <v>0.05</v>
      </c>
      <c r="K227" s="115">
        <v>10.16</v>
      </c>
      <c r="L227" s="83" t="s">
        <v>399</v>
      </c>
    </row>
    <row r="228" spans="1:12" ht="12.75">
      <c r="A228" s="83" t="s">
        <v>410</v>
      </c>
      <c r="B228" s="83" t="s">
        <v>411</v>
      </c>
      <c r="C228" s="114">
        <v>36903</v>
      </c>
      <c r="D228" s="115">
        <v>0.7</v>
      </c>
      <c r="E228" s="83"/>
      <c r="F228" s="83"/>
      <c r="G228" s="83"/>
      <c r="H228" s="83"/>
      <c r="I228" s="83"/>
      <c r="J228" s="83"/>
      <c r="K228" s="83"/>
      <c r="L228" s="83"/>
    </row>
    <row r="229" spans="1:12" ht="12.75">
      <c r="A229" s="83" t="s">
        <v>410</v>
      </c>
      <c r="B229" s="83" t="s">
        <v>411</v>
      </c>
      <c r="C229" s="114">
        <v>36913</v>
      </c>
      <c r="D229" s="115">
        <v>1.1</v>
      </c>
      <c r="E229" s="83"/>
      <c r="F229" s="83"/>
      <c r="G229" s="83"/>
      <c r="H229" s="83"/>
      <c r="I229" s="83"/>
      <c r="J229" s="83"/>
      <c r="K229" s="83"/>
      <c r="L229" s="83"/>
    </row>
    <row r="230" spans="1:12" ht="12.75">
      <c r="A230" s="83" t="s">
        <v>410</v>
      </c>
      <c r="B230" s="83" t="s">
        <v>411</v>
      </c>
      <c r="C230" s="114">
        <v>36920</v>
      </c>
      <c r="D230" s="115">
        <v>1.4</v>
      </c>
      <c r="E230" s="83"/>
      <c r="F230" s="83"/>
      <c r="G230" s="83"/>
      <c r="H230" s="83"/>
      <c r="I230" s="83"/>
      <c r="J230" s="83"/>
      <c r="K230" s="83"/>
      <c r="L230" s="83"/>
    </row>
    <row r="231" spans="1:12" ht="12.75">
      <c r="A231" s="83" t="s">
        <v>410</v>
      </c>
      <c r="B231" s="83" t="s">
        <v>411</v>
      </c>
      <c r="C231" s="114">
        <v>36928</v>
      </c>
      <c r="D231" s="115">
        <v>5</v>
      </c>
      <c r="E231" s="83"/>
      <c r="F231" s="83"/>
      <c r="G231" s="83"/>
      <c r="H231" s="83"/>
      <c r="I231" s="83"/>
      <c r="J231" s="83"/>
      <c r="K231" s="83"/>
      <c r="L231" s="83"/>
    </row>
    <row r="232" spans="1:12" ht="12.75">
      <c r="A232" s="83" t="s">
        <v>410</v>
      </c>
      <c r="B232" s="83" t="s">
        <v>411</v>
      </c>
      <c r="C232" s="114">
        <v>36934</v>
      </c>
      <c r="D232" s="115">
        <v>1.6</v>
      </c>
      <c r="E232" s="83"/>
      <c r="F232" s="83"/>
      <c r="G232" s="83"/>
      <c r="H232" s="83"/>
      <c r="I232" s="83"/>
      <c r="J232" s="83"/>
      <c r="K232" s="83"/>
      <c r="L232" s="83"/>
    </row>
    <row r="233" spans="1:12" ht="12.75">
      <c r="A233" s="83" t="s">
        <v>410</v>
      </c>
      <c r="B233" s="83" t="s">
        <v>411</v>
      </c>
      <c r="C233" s="114">
        <v>36941</v>
      </c>
      <c r="D233" s="115">
        <v>1.3</v>
      </c>
      <c r="E233" s="83"/>
      <c r="F233" s="83"/>
      <c r="G233" s="83"/>
      <c r="H233" s="83"/>
      <c r="I233" s="83"/>
      <c r="J233" s="83"/>
      <c r="K233" s="83"/>
      <c r="L233" s="83"/>
    </row>
    <row r="234" spans="1:12" ht="12.75">
      <c r="A234" s="83" t="s">
        <v>410</v>
      </c>
      <c r="B234" s="83" t="s">
        <v>411</v>
      </c>
      <c r="C234" s="114">
        <v>36948</v>
      </c>
      <c r="D234" s="115">
        <v>1.1</v>
      </c>
      <c r="E234" s="83"/>
      <c r="F234" s="83"/>
      <c r="G234" s="83"/>
      <c r="H234" s="83"/>
      <c r="I234" s="83"/>
      <c r="J234" s="83"/>
      <c r="K234" s="83"/>
      <c r="L234" s="83"/>
    </row>
    <row r="235" spans="1:12" ht="12.75">
      <c r="A235" s="83" t="s">
        <v>410</v>
      </c>
      <c r="B235" s="83" t="s">
        <v>411</v>
      </c>
      <c r="C235" s="114">
        <v>36962</v>
      </c>
      <c r="D235" s="115">
        <v>1.5</v>
      </c>
      <c r="E235" s="83">
        <v>6.8</v>
      </c>
      <c r="F235" s="115">
        <v>9</v>
      </c>
      <c r="G235" s="115">
        <v>41.8</v>
      </c>
      <c r="H235" s="83" t="s">
        <v>409</v>
      </c>
      <c r="I235" s="115">
        <v>2.6</v>
      </c>
      <c r="J235" s="115">
        <v>0.29</v>
      </c>
      <c r="K235" s="115">
        <v>11.31</v>
      </c>
      <c r="L235" s="115">
        <v>0.04</v>
      </c>
    </row>
    <row r="236" spans="1:12" ht="12.75">
      <c r="A236" s="83" t="s">
        <v>410</v>
      </c>
      <c r="B236" s="83" t="s">
        <v>411</v>
      </c>
      <c r="C236" s="114">
        <v>36990</v>
      </c>
      <c r="D236" s="115">
        <v>2.1</v>
      </c>
      <c r="E236" s="83">
        <v>7</v>
      </c>
      <c r="F236" s="115">
        <v>7.3</v>
      </c>
      <c r="G236" s="115">
        <v>23.8</v>
      </c>
      <c r="H236" s="115">
        <v>14</v>
      </c>
      <c r="I236" s="115">
        <v>1</v>
      </c>
      <c r="J236" s="115">
        <v>0.43</v>
      </c>
      <c r="K236" s="115">
        <v>11.25</v>
      </c>
      <c r="L236" s="83" t="s">
        <v>386</v>
      </c>
    </row>
    <row r="237" spans="1:12" ht="12.75">
      <c r="A237" s="83" t="s">
        <v>410</v>
      </c>
      <c r="B237" s="83" t="s">
        <v>411</v>
      </c>
      <c r="C237" s="114">
        <v>37025</v>
      </c>
      <c r="D237" s="115">
        <v>2.1</v>
      </c>
      <c r="E237" s="83">
        <v>6.8</v>
      </c>
      <c r="F237" s="115">
        <v>11.9</v>
      </c>
      <c r="G237" s="115">
        <v>29</v>
      </c>
      <c r="H237" s="115">
        <v>147</v>
      </c>
      <c r="I237" s="115">
        <v>10</v>
      </c>
      <c r="J237" s="115">
        <v>0.16</v>
      </c>
      <c r="K237" s="115">
        <v>9.93</v>
      </c>
      <c r="L237" s="83" t="s">
        <v>405</v>
      </c>
    </row>
    <row r="238" spans="1:12" ht="12.75">
      <c r="A238" s="83" t="s">
        <v>410</v>
      </c>
      <c r="B238" s="83" t="s">
        <v>411</v>
      </c>
      <c r="C238" s="114">
        <v>37053</v>
      </c>
      <c r="D238" s="115">
        <v>2.3</v>
      </c>
      <c r="E238" s="83">
        <v>7</v>
      </c>
      <c r="F238" s="115">
        <v>13.5</v>
      </c>
      <c r="G238" s="115">
        <v>31.5</v>
      </c>
      <c r="H238" s="115">
        <v>65</v>
      </c>
      <c r="I238" s="115">
        <v>2</v>
      </c>
      <c r="J238" s="115">
        <v>0.06</v>
      </c>
      <c r="K238" s="115">
        <v>10.71</v>
      </c>
      <c r="L238" s="115">
        <v>0.04</v>
      </c>
    </row>
    <row r="239" spans="1:12" ht="12.75">
      <c r="A239" s="83" t="s">
        <v>410</v>
      </c>
      <c r="B239" s="83" t="s">
        <v>411</v>
      </c>
      <c r="C239" s="114">
        <v>37074</v>
      </c>
      <c r="D239" s="115">
        <v>1.5</v>
      </c>
      <c r="E239" s="83">
        <v>6.9</v>
      </c>
      <c r="F239" s="115">
        <v>18.3</v>
      </c>
      <c r="G239" s="115">
        <v>36.4</v>
      </c>
      <c r="H239" s="115">
        <v>24</v>
      </c>
      <c r="I239" s="115">
        <v>2</v>
      </c>
      <c r="J239" s="115">
        <v>0.15</v>
      </c>
      <c r="K239" s="115">
        <v>9.01</v>
      </c>
      <c r="L239" s="83" t="s">
        <v>406</v>
      </c>
    </row>
    <row r="240" spans="1:12" ht="12.75">
      <c r="A240" s="83" t="s">
        <v>410</v>
      </c>
      <c r="B240" s="83" t="s">
        <v>411</v>
      </c>
      <c r="C240" s="114">
        <v>37081</v>
      </c>
      <c r="D240" s="115">
        <v>2.6</v>
      </c>
      <c r="E240" s="83">
        <v>7</v>
      </c>
      <c r="F240" s="115">
        <v>20.6</v>
      </c>
      <c r="G240" s="115">
        <v>41.1</v>
      </c>
      <c r="H240" s="83"/>
      <c r="I240" s="83"/>
      <c r="J240" s="83"/>
      <c r="K240" s="115">
        <v>8.71</v>
      </c>
      <c r="L240" s="83"/>
    </row>
    <row r="241" spans="1:12" ht="12.75">
      <c r="A241" s="83" t="s">
        <v>410</v>
      </c>
      <c r="B241" s="83" t="s">
        <v>411</v>
      </c>
      <c r="C241" s="114">
        <v>37088</v>
      </c>
      <c r="D241" s="115">
        <v>2.4</v>
      </c>
      <c r="E241" s="83">
        <v>7.25</v>
      </c>
      <c r="F241" s="115">
        <v>16.9</v>
      </c>
      <c r="G241" s="115">
        <v>46.7</v>
      </c>
      <c r="H241" s="115">
        <v>14</v>
      </c>
      <c r="I241" s="115">
        <v>1.6</v>
      </c>
      <c r="J241" s="115">
        <v>0.09</v>
      </c>
      <c r="K241" s="115">
        <v>9.24</v>
      </c>
      <c r="L241" s="115">
        <v>0.03</v>
      </c>
    </row>
    <row r="242" spans="1:12" ht="12.75">
      <c r="A242" s="83" t="s">
        <v>410</v>
      </c>
      <c r="B242" s="83" t="s">
        <v>411</v>
      </c>
      <c r="C242" s="114">
        <v>37095</v>
      </c>
      <c r="D242" s="115">
        <v>1</v>
      </c>
      <c r="E242" s="83">
        <v>6.8</v>
      </c>
      <c r="F242" s="115">
        <v>17.7</v>
      </c>
      <c r="G242" s="115">
        <v>40.9</v>
      </c>
      <c r="H242" s="83"/>
      <c r="I242" s="83"/>
      <c r="J242" s="83"/>
      <c r="K242" s="115">
        <v>9.28</v>
      </c>
      <c r="L242" s="83"/>
    </row>
    <row r="243" spans="1:12" ht="12.75">
      <c r="A243" s="83" t="s">
        <v>410</v>
      </c>
      <c r="B243" s="83" t="s">
        <v>411</v>
      </c>
      <c r="C243" s="114">
        <v>37102</v>
      </c>
      <c r="D243" s="115">
        <v>2.3</v>
      </c>
      <c r="E243" s="83">
        <v>6.6</v>
      </c>
      <c r="F243" s="115">
        <v>16.2</v>
      </c>
      <c r="G243" s="115">
        <v>38.7</v>
      </c>
      <c r="H243" s="115">
        <v>173</v>
      </c>
      <c r="I243" s="115">
        <v>4.6</v>
      </c>
      <c r="J243" s="115">
        <v>0.12</v>
      </c>
      <c r="K243" s="115">
        <v>9.59</v>
      </c>
      <c r="L243" s="115">
        <v>0.05</v>
      </c>
    </row>
    <row r="244" spans="1:12" ht="12.75">
      <c r="A244" s="83" t="s">
        <v>410</v>
      </c>
      <c r="B244" s="83" t="s">
        <v>411</v>
      </c>
      <c r="C244" s="114">
        <v>37109</v>
      </c>
      <c r="D244" s="115">
        <v>0.9</v>
      </c>
      <c r="E244" s="83">
        <v>6.7</v>
      </c>
      <c r="F244" s="115">
        <v>20.7</v>
      </c>
      <c r="G244" s="115">
        <v>48.9</v>
      </c>
      <c r="H244" s="83"/>
      <c r="I244" s="83"/>
      <c r="J244" s="83"/>
      <c r="K244" s="115">
        <v>7.37</v>
      </c>
      <c r="L244" s="83"/>
    </row>
    <row r="245" spans="1:12" ht="12.75">
      <c r="A245" s="83" t="s">
        <v>410</v>
      </c>
      <c r="B245" s="83" t="s">
        <v>411</v>
      </c>
      <c r="C245" s="114">
        <v>37116</v>
      </c>
      <c r="D245" s="115">
        <v>1</v>
      </c>
      <c r="E245" s="83">
        <v>6.9</v>
      </c>
      <c r="F245" s="115">
        <v>22.2</v>
      </c>
      <c r="G245" s="115">
        <v>51.1</v>
      </c>
      <c r="H245" s="115">
        <v>10</v>
      </c>
      <c r="I245" s="115">
        <v>2.2</v>
      </c>
      <c r="J245" s="115">
        <v>0.16</v>
      </c>
      <c r="K245" s="115">
        <v>8.07</v>
      </c>
      <c r="L245" s="115">
        <v>0.03</v>
      </c>
    </row>
    <row r="246" spans="1:12" ht="12.75">
      <c r="A246" s="83" t="s">
        <v>410</v>
      </c>
      <c r="B246" s="83" t="s">
        <v>411</v>
      </c>
      <c r="C246" s="114">
        <v>37123</v>
      </c>
      <c r="D246" s="115">
        <v>0.9</v>
      </c>
      <c r="E246" s="83">
        <v>6.8</v>
      </c>
      <c r="F246" s="115">
        <v>18.9</v>
      </c>
      <c r="G246" s="115">
        <v>52.1</v>
      </c>
      <c r="H246" s="83"/>
      <c r="I246" s="83"/>
      <c r="J246" s="83"/>
      <c r="K246" s="115">
        <v>9.52</v>
      </c>
      <c r="L246" s="83"/>
    </row>
    <row r="247" spans="1:12" ht="12.75">
      <c r="A247" s="83" t="s">
        <v>410</v>
      </c>
      <c r="B247" s="83" t="s">
        <v>411</v>
      </c>
      <c r="C247" s="114">
        <v>37130</v>
      </c>
      <c r="D247" s="115">
        <v>1</v>
      </c>
      <c r="E247" s="83">
        <v>7.1</v>
      </c>
      <c r="F247" s="115">
        <v>19.9</v>
      </c>
      <c r="G247" s="115">
        <v>47.2</v>
      </c>
      <c r="H247" s="115">
        <v>3</v>
      </c>
      <c r="I247" s="115">
        <v>1.3</v>
      </c>
      <c r="J247" s="115">
        <v>0.17</v>
      </c>
      <c r="K247" s="115">
        <v>8.5</v>
      </c>
      <c r="L247" s="115">
        <v>0.02</v>
      </c>
    </row>
    <row r="248" spans="1:12" ht="12.75">
      <c r="A248" s="83" t="s">
        <v>410</v>
      </c>
      <c r="B248" s="83" t="s">
        <v>411</v>
      </c>
      <c r="C248" s="114">
        <v>37138</v>
      </c>
      <c r="D248" s="115">
        <v>1</v>
      </c>
      <c r="E248" s="83">
        <v>6.8</v>
      </c>
      <c r="F248" s="115">
        <v>17.6</v>
      </c>
      <c r="G248" s="115">
        <v>53</v>
      </c>
      <c r="H248" s="83"/>
      <c r="I248" s="83"/>
      <c r="J248" s="83"/>
      <c r="K248" s="115">
        <v>9.65</v>
      </c>
      <c r="L248" s="83"/>
    </row>
    <row r="249" spans="1:12" ht="12.75">
      <c r="A249" s="83" t="s">
        <v>410</v>
      </c>
      <c r="B249" s="83" t="s">
        <v>411</v>
      </c>
      <c r="C249" s="114">
        <v>37144</v>
      </c>
      <c r="D249" s="115">
        <v>1</v>
      </c>
      <c r="E249" s="83">
        <v>7.1</v>
      </c>
      <c r="F249" s="115">
        <v>18.9</v>
      </c>
      <c r="G249" s="115">
        <v>53.4</v>
      </c>
      <c r="H249" s="115">
        <v>10</v>
      </c>
      <c r="I249" s="115">
        <v>1.8</v>
      </c>
      <c r="J249" s="115">
        <v>0.13</v>
      </c>
      <c r="K249" s="115">
        <v>9.87</v>
      </c>
      <c r="L249" s="115">
        <v>0.04</v>
      </c>
    </row>
    <row r="250" spans="1:12" ht="12.75">
      <c r="A250" s="83" t="s">
        <v>410</v>
      </c>
      <c r="B250" s="83" t="s">
        <v>411</v>
      </c>
      <c r="C250" s="114">
        <v>37151</v>
      </c>
      <c r="D250" s="115">
        <v>1</v>
      </c>
      <c r="E250" s="83">
        <v>7</v>
      </c>
      <c r="F250" s="115">
        <v>17.7</v>
      </c>
      <c r="G250" s="115">
        <v>56.4</v>
      </c>
      <c r="H250" s="83"/>
      <c r="I250" s="83"/>
      <c r="J250" s="83"/>
      <c r="K250" s="115">
        <v>9.32</v>
      </c>
      <c r="L250" s="83"/>
    </row>
    <row r="251" spans="1:12" ht="12.75">
      <c r="A251" s="83" t="s">
        <v>410</v>
      </c>
      <c r="B251" s="83" t="s">
        <v>411</v>
      </c>
      <c r="C251" s="114">
        <v>37158</v>
      </c>
      <c r="D251" s="115">
        <v>0.9</v>
      </c>
      <c r="E251" s="83">
        <v>6.9</v>
      </c>
      <c r="F251" s="115">
        <v>18.4</v>
      </c>
      <c r="G251" s="115">
        <v>56.4</v>
      </c>
      <c r="H251" s="115">
        <v>16</v>
      </c>
      <c r="I251" s="115">
        <v>1.5</v>
      </c>
      <c r="J251" s="115">
        <v>0.33</v>
      </c>
      <c r="K251" s="115">
        <v>10.55</v>
      </c>
      <c r="L251" s="83" t="s">
        <v>405</v>
      </c>
    </row>
    <row r="252" spans="1:12" ht="12.75">
      <c r="A252" s="83" t="s">
        <v>410</v>
      </c>
      <c r="B252" s="83" t="s">
        <v>411</v>
      </c>
      <c r="C252" s="114">
        <v>37172</v>
      </c>
      <c r="D252" s="115">
        <v>1.1</v>
      </c>
      <c r="E252" s="83">
        <v>7.1</v>
      </c>
      <c r="F252" s="115">
        <v>13.4</v>
      </c>
      <c r="G252" s="115">
        <v>55.7</v>
      </c>
      <c r="H252" s="115">
        <v>13</v>
      </c>
      <c r="I252" s="115">
        <v>1.3</v>
      </c>
      <c r="J252" s="115">
        <v>0.17</v>
      </c>
      <c r="K252" s="115">
        <v>10.26</v>
      </c>
      <c r="L252" s="115">
        <v>0.03</v>
      </c>
    </row>
    <row r="253" spans="1:12" ht="12.75">
      <c r="A253" s="83" t="s">
        <v>412</v>
      </c>
      <c r="B253" s="83" t="s">
        <v>413</v>
      </c>
      <c r="C253" s="114">
        <v>36903</v>
      </c>
      <c r="D253" s="115">
        <v>8.2</v>
      </c>
      <c r="E253" s="83"/>
      <c r="F253" s="83"/>
      <c r="G253" s="83"/>
      <c r="H253" s="83"/>
      <c r="I253" s="83"/>
      <c r="J253" s="83"/>
      <c r="K253" s="83"/>
      <c r="L253" s="83"/>
    </row>
    <row r="254" spans="1:12" ht="12.75">
      <c r="A254" s="83" t="s">
        <v>412</v>
      </c>
      <c r="B254" s="83" t="s">
        <v>413</v>
      </c>
      <c r="C254" s="114">
        <v>36913</v>
      </c>
      <c r="D254" s="115">
        <v>10.8</v>
      </c>
      <c r="E254" s="83"/>
      <c r="F254" s="83"/>
      <c r="G254" s="83"/>
      <c r="H254" s="83"/>
      <c r="I254" s="83"/>
      <c r="J254" s="83"/>
      <c r="K254" s="83"/>
      <c r="L254" s="83"/>
    </row>
    <row r="255" spans="1:12" ht="12.75">
      <c r="A255" s="83" t="s">
        <v>412</v>
      </c>
      <c r="B255" s="83" t="s">
        <v>413</v>
      </c>
      <c r="C255" s="114">
        <v>36920</v>
      </c>
      <c r="D255" s="115">
        <v>11.6</v>
      </c>
      <c r="E255" s="83"/>
      <c r="F255" s="83"/>
      <c r="G255" s="83"/>
      <c r="H255" s="83"/>
      <c r="I255" s="83"/>
      <c r="J255" s="83"/>
      <c r="K255" s="83"/>
      <c r="L255" s="83"/>
    </row>
    <row r="256" spans="1:12" ht="12.75">
      <c r="A256" s="83" t="s">
        <v>412</v>
      </c>
      <c r="B256" s="83" t="s">
        <v>413</v>
      </c>
      <c r="C256" s="114">
        <v>36928</v>
      </c>
      <c r="D256" s="115">
        <v>12.6</v>
      </c>
      <c r="E256" s="83"/>
      <c r="F256" s="83"/>
      <c r="G256" s="83"/>
      <c r="H256" s="83"/>
      <c r="I256" s="83"/>
      <c r="J256" s="83"/>
      <c r="K256" s="83"/>
      <c r="L256" s="83"/>
    </row>
    <row r="257" spans="1:12" ht="12.75">
      <c r="A257" s="83" t="s">
        <v>412</v>
      </c>
      <c r="B257" s="83" t="s">
        <v>413</v>
      </c>
      <c r="C257" s="114">
        <v>36934</v>
      </c>
      <c r="D257" s="115">
        <v>11.3</v>
      </c>
      <c r="E257" s="83"/>
      <c r="F257" s="83"/>
      <c r="G257" s="83"/>
      <c r="H257" s="83"/>
      <c r="I257" s="83"/>
      <c r="J257" s="83"/>
      <c r="K257" s="83"/>
      <c r="L257" s="83"/>
    </row>
    <row r="258" spans="1:12" ht="12.75">
      <c r="A258" s="83" t="s">
        <v>412</v>
      </c>
      <c r="B258" s="83" t="s">
        <v>413</v>
      </c>
      <c r="C258" s="114">
        <v>36941</v>
      </c>
      <c r="D258" s="115">
        <v>7.4</v>
      </c>
      <c r="E258" s="83"/>
      <c r="F258" s="83"/>
      <c r="G258" s="83"/>
      <c r="H258" s="83"/>
      <c r="I258" s="83"/>
      <c r="J258" s="83"/>
      <c r="K258" s="83"/>
      <c r="L258" s="83"/>
    </row>
    <row r="259" spans="1:12" ht="12.75">
      <c r="A259" s="83" t="s">
        <v>412</v>
      </c>
      <c r="B259" s="83" t="s">
        <v>413</v>
      </c>
      <c r="C259" s="114">
        <v>36948</v>
      </c>
      <c r="D259" s="115">
        <v>9.3</v>
      </c>
      <c r="E259" s="83"/>
      <c r="F259" s="83"/>
      <c r="G259" s="83"/>
      <c r="H259" s="83"/>
      <c r="I259" s="83"/>
      <c r="J259" s="83"/>
      <c r="K259" s="83"/>
      <c r="L259" s="83"/>
    </row>
    <row r="260" spans="1:12" ht="12.75">
      <c r="A260" s="83" t="s">
        <v>412</v>
      </c>
      <c r="B260" s="83" t="s">
        <v>413</v>
      </c>
      <c r="C260" s="114">
        <v>36962</v>
      </c>
      <c r="D260" s="115">
        <v>10.1</v>
      </c>
      <c r="E260" s="83">
        <v>6.3</v>
      </c>
      <c r="F260" s="115">
        <v>10.2</v>
      </c>
      <c r="G260" s="115">
        <v>61.5</v>
      </c>
      <c r="H260" s="115">
        <v>125</v>
      </c>
      <c r="I260" s="115">
        <v>4.8</v>
      </c>
      <c r="J260" s="115">
        <v>1.36</v>
      </c>
      <c r="K260" s="115">
        <v>11.54</v>
      </c>
      <c r="L260" s="115">
        <v>0.03</v>
      </c>
    </row>
    <row r="261" spans="1:12" ht="12.75">
      <c r="A261" s="83" t="s">
        <v>412</v>
      </c>
      <c r="B261" s="83" t="s">
        <v>413</v>
      </c>
      <c r="C261" s="114">
        <v>36990</v>
      </c>
      <c r="D261" s="115">
        <v>9.5</v>
      </c>
      <c r="E261" s="83">
        <v>6.5</v>
      </c>
      <c r="F261" s="115">
        <v>9</v>
      </c>
      <c r="G261" s="115">
        <v>42.7</v>
      </c>
      <c r="H261" s="115">
        <v>326</v>
      </c>
      <c r="I261" s="115">
        <v>6</v>
      </c>
      <c r="J261" s="115">
        <v>1.6</v>
      </c>
      <c r="K261" s="115">
        <v>10.57</v>
      </c>
      <c r="L261" s="83" t="s">
        <v>386</v>
      </c>
    </row>
    <row r="262" spans="1:12" ht="12.75">
      <c r="A262" s="83" t="s">
        <v>412</v>
      </c>
      <c r="B262" s="83" t="s">
        <v>413</v>
      </c>
      <c r="C262" s="114">
        <v>37025</v>
      </c>
      <c r="D262" s="115">
        <v>16</v>
      </c>
      <c r="E262" s="83">
        <v>6.5</v>
      </c>
      <c r="F262" s="115">
        <v>13.1</v>
      </c>
      <c r="G262" s="115">
        <v>55.3</v>
      </c>
      <c r="H262" s="115">
        <v>1986</v>
      </c>
      <c r="I262" s="115">
        <v>9</v>
      </c>
      <c r="J262" s="115">
        <v>0.95</v>
      </c>
      <c r="K262" s="115">
        <v>9.04</v>
      </c>
      <c r="L262" s="115">
        <v>0.06</v>
      </c>
    </row>
    <row r="263" spans="1:12" ht="12.75">
      <c r="A263" s="83" t="s">
        <v>412</v>
      </c>
      <c r="B263" s="83" t="s">
        <v>413</v>
      </c>
      <c r="C263" s="114">
        <v>37053</v>
      </c>
      <c r="D263" s="115">
        <v>7.4</v>
      </c>
      <c r="E263" s="83">
        <v>6.6</v>
      </c>
      <c r="F263" s="115">
        <v>15</v>
      </c>
      <c r="G263" s="115">
        <v>73.4</v>
      </c>
      <c r="H263" s="115">
        <v>816</v>
      </c>
      <c r="I263" s="115">
        <v>6</v>
      </c>
      <c r="J263" s="115">
        <v>1.57</v>
      </c>
      <c r="K263" s="115">
        <v>8.92</v>
      </c>
      <c r="L263" s="115">
        <v>0.05</v>
      </c>
    </row>
    <row r="264" spans="1:12" ht="12.75">
      <c r="A264" s="83" t="s">
        <v>412</v>
      </c>
      <c r="B264" s="83" t="s">
        <v>413</v>
      </c>
      <c r="C264" s="114">
        <v>37074</v>
      </c>
      <c r="D264" s="115">
        <v>5.6</v>
      </c>
      <c r="E264" s="83">
        <v>6.8</v>
      </c>
      <c r="F264" s="115">
        <v>18.5</v>
      </c>
      <c r="G264" s="115">
        <v>71.4</v>
      </c>
      <c r="H264" s="115">
        <v>231</v>
      </c>
      <c r="I264" s="115">
        <v>3</v>
      </c>
      <c r="J264" s="115">
        <v>0.67</v>
      </c>
      <c r="K264" s="115">
        <v>9.04</v>
      </c>
      <c r="L264" s="115">
        <v>0.03</v>
      </c>
    </row>
    <row r="265" spans="1:12" ht="12.75">
      <c r="A265" s="83" t="s">
        <v>412</v>
      </c>
      <c r="B265" s="83" t="s">
        <v>413</v>
      </c>
      <c r="C265" s="114">
        <v>37081</v>
      </c>
      <c r="D265" s="115">
        <v>7.5</v>
      </c>
      <c r="E265" s="83">
        <v>6.8</v>
      </c>
      <c r="F265" s="115">
        <v>20.1</v>
      </c>
      <c r="G265" s="115">
        <v>74.7</v>
      </c>
      <c r="H265" s="83"/>
      <c r="I265" s="83"/>
      <c r="J265" s="83"/>
      <c r="K265" s="115">
        <v>8.99</v>
      </c>
      <c r="L265" s="83"/>
    </row>
    <row r="266" spans="1:12" ht="12.75">
      <c r="A266" s="83" t="s">
        <v>412</v>
      </c>
      <c r="B266" s="83" t="s">
        <v>413</v>
      </c>
      <c r="C266" s="114">
        <v>37088</v>
      </c>
      <c r="D266" s="115">
        <v>9.9</v>
      </c>
      <c r="E266" s="83">
        <v>7</v>
      </c>
      <c r="F266" s="115">
        <v>16.1</v>
      </c>
      <c r="G266" s="115">
        <v>128.3</v>
      </c>
      <c r="H266" s="115">
        <v>159</v>
      </c>
      <c r="I266" s="115">
        <v>5.6</v>
      </c>
      <c r="J266" s="115">
        <v>0.41</v>
      </c>
      <c r="K266" s="115">
        <v>9.5</v>
      </c>
      <c r="L266" s="115">
        <v>0.04</v>
      </c>
    </row>
    <row r="267" spans="1:12" ht="12.75">
      <c r="A267" s="83" t="s">
        <v>412</v>
      </c>
      <c r="B267" s="83" t="s">
        <v>413</v>
      </c>
      <c r="C267" s="114">
        <v>37095</v>
      </c>
      <c r="D267" s="115">
        <v>6.7</v>
      </c>
      <c r="E267" s="83">
        <v>6.7</v>
      </c>
      <c r="F267" s="115">
        <v>17.1</v>
      </c>
      <c r="G267" s="115">
        <v>93.9</v>
      </c>
      <c r="H267" s="83"/>
      <c r="I267" s="83"/>
      <c r="J267" s="83"/>
      <c r="K267" s="115">
        <v>8.95</v>
      </c>
      <c r="L267" s="83"/>
    </row>
    <row r="268" spans="1:12" ht="12.75">
      <c r="A268" s="83" t="s">
        <v>412</v>
      </c>
      <c r="B268" s="83" t="s">
        <v>413</v>
      </c>
      <c r="C268" s="114">
        <v>37102</v>
      </c>
      <c r="D268" s="115">
        <v>11.1</v>
      </c>
      <c r="E268" s="83">
        <v>6.5</v>
      </c>
      <c r="F268" s="115">
        <v>15.7</v>
      </c>
      <c r="G268" s="115">
        <v>101.7</v>
      </c>
      <c r="H268" s="115">
        <v>1733</v>
      </c>
      <c r="I268" s="115">
        <v>9</v>
      </c>
      <c r="J268" s="115">
        <v>0.46</v>
      </c>
      <c r="K268" s="115">
        <v>8.8</v>
      </c>
      <c r="L268" s="115">
        <v>0.06</v>
      </c>
    </row>
    <row r="269" spans="1:12" ht="12.75">
      <c r="A269" s="83" t="s">
        <v>412</v>
      </c>
      <c r="B269" s="83" t="s">
        <v>413</v>
      </c>
      <c r="C269" s="114">
        <v>37109</v>
      </c>
      <c r="D269" s="115">
        <v>8.1</v>
      </c>
      <c r="E269" s="83">
        <v>6.6</v>
      </c>
      <c r="F269" s="115">
        <v>18.8</v>
      </c>
      <c r="G269" s="115">
        <v>96.7</v>
      </c>
      <c r="H269" s="83"/>
      <c r="I269" s="83"/>
      <c r="J269" s="83"/>
      <c r="K269" s="115">
        <v>7.16</v>
      </c>
      <c r="L269" s="83"/>
    </row>
    <row r="270" spans="1:12" ht="12.75">
      <c r="A270" s="83" t="s">
        <v>412</v>
      </c>
      <c r="B270" s="83" t="s">
        <v>413</v>
      </c>
      <c r="C270" s="114">
        <v>37116</v>
      </c>
      <c r="D270" s="115">
        <v>9.9</v>
      </c>
      <c r="E270" s="83">
        <v>7</v>
      </c>
      <c r="F270" s="115">
        <v>20.3</v>
      </c>
      <c r="G270" s="115">
        <v>134.6</v>
      </c>
      <c r="H270" s="115">
        <v>613</v>
      </c>
      <c r="I270" s="115">
        <v>5.2</v>
      </c>
      <c r="J270" s="115">
        <v>0.38</v>
      </c>
      <c r="K270" s="115">
        <v>7.6</v>
      </c>
      <c r="L270" s="115">
        <v>0.06</v>
      </c>
    </row>
    <row r="271" spans="1:12" ht="12.75">
      <c r="A271" s="83" t="s">
        <v>412</v>
      </c>
      <c r="B271" s="83" t="s">
        <v>413</v>
      </c>
      <c r="C271" s="114">
        <v>37123</v>
      </c>
      <c r="D271" s="115">
        <v>9.7</v>
      </c>
      <c r="E271" s="83">
        <v>6.8</v>
      </c>
      <c r="F271" s="115">
        <v>16.2</v>
      </c>
      <c r="G271" s="115">
        <v>118.6</v>
      </c>
      <c r="H271" s="83"/>
      <c r="I271" s="83"/>
      <c r="J271" s="83"/>
      <c r="K271" s="115">
        <v>9.5</v>
      </c>
      <c r="L271" s="83"/>
    </row>
    <row r="272" spans="1:12" ht="12.75">
      <c r="A272" s="83" t="s">
        <v>412</v>
      </c>
      <c r="B272" s="83" t="s">
        <v>413</v>
      </c>
      <c r="C272" s="114">
        <v>37130</v>
      </c>
      <c r="D272" s="115">
        <v>8</v>
      </c>
      <c r="E272" s="83">
        <v>6.9</v>
      </c>
      <c r="F272" s="115">
        <v>18.3</v>
      </c>
      <c r="G272" s="115">
        <v>93.6</v>
      </c>
      <c r="H272" s="115">
        <v>548</v>
      </c>
      <c r="I272" s="115">
        <v>3.8</v>
      </c>
      <c r="J272" s="115">
        <v>0.4</v>
      </c>
      <c r="K272" s="115">
        <v>8.32</v>
      </c>
      <c r="L272" s="115">
        <v>0.04</v>
      </c>
    </row>
    <row r="273" spans="1:12" ht="12.75">
      <c r="A273" s="83" t="s">
        <v>412</v>
      </c>
      <c r="B273" s="83" t="s">
        <v>413</v>
      </c>
      <c r="C273" s="114">
        <v>37138</v>
      </c>
      <c r="D273" s="115">
        <v>9.3</v>
      </c>
      <c r="E273" s="83">
        <v>6.7</v>
      </c>
      <c r="F273" s="115">
        <v>16.5</v>
      </c>
      <c r="G273" s="115">
        <v>99.4</v>
      </c>
      <c r="H273" s="83"/>
      <c r="I273" s="83"/>
      <c r="J273" s="83"/>
      <c r="K273" s="115">
        <v>9.26</v>
      </c>
      <c r="L273" s="83"/>
    </row>
    <row r="274" spans="1:12" ht="12.75">
      <c r="A274" s="83" t="s">
        <v>412</v>
      </c>
      <c r="B274" s="83" t="s">
        <v>413</v>
      </c>
      <c r="C274" s="114">
        <v>37144</v>
      </c>
      <c r="D274" s="115">
        <v>5.6</v>
      </c>
      <c r="E274" s="83">
        <v>6.9</v>
      </c>
      <c r="F274" s="115">
        <v>16.9</v>
      </c>
      <c r="G274" s="115">
        <v>110</v>
      </c>
      <c r="H274" s="115">
        <v>435</v>
      </c>
      <c r="I274" s="115">
        <v>4.6</v>
      </c>
      <c r="J274" s="115">
        <v>0.28</v>
      </c>
      <c r="K274" s="115">
        <v>9.67</v>
      </c>
      <c r="L274" s="115">
        <v>0.07</v>
      </c>
    </row>
    <row r="275" spans="1:12" ht="12.75">
      <c r="A275" s="83" t="s">
        <v>412</v>
      </c>
      <c r="B275" s="83" t="s">
        <v>413</v>
      </c>
      <c r="C275" s="114">
        <v>37151</v>
      </c>
      <c r="D275" s="115">
        <v>8.1</v>
      </c>
      <c r="E275" s="83">
        <v>6.3</v>
      </c>
      <c r="F275" s="115">
        <v>15.4</v>
      </c>
      <c r="G275" s="115">
        <v>125</v>
      </c>
      <c r="H275" s="83"/>
      <c r="I275" s="83"/>
      <c r="J275" s="83"/>
      <c r="K275" s="115">
        <v>8.64</v>
      </c>
      <c r="L275" s="83"/>
    </row>
    <row r="276" spans="1:12" ht="12.75">
      <c r="A276" s="83" t="s">
        <v>412</v>
      </c>
      <c r="B276" s="83" t="s">
        <v>413</v>
      </c>
      <c r="C276" s="114">
        <v>37158</v>
      </c>
      <c r="D276" s="115">
        <v>11.6</v>
      </c>
      <c r="E276" s="83">
        <v>6.9</v>
      </c>
      <c r="F276" s="115">
        <v>16.1</v>
      </c>
      <c r="G276" s="115">
        <v>125.1</v>
      </c>
      <c r="H276" s="115">
        <v>249</v>
      </c>
      <c r="I276" s="115">
        <v>5.8</v>
      </c>
      <c r="J276" s="115">
        <v>0.43</v>
      </c>
      <c r="K276" s="115">
        <v>9.23</v>
      </c>
      <c r="L276" s="115">
        <v>0.05</v>
      </c>
    </row>
    <row r="277" spans="1:12" ht="12.75">
      <c r="A277" s="83" t="s">
        <v>412</v>
      </c>
      <c r="B277" s="83" t="s">
        <v>413</v>
      </c>
      <c r="C277" s="114">
        <v>37172</v>
      </c>
      <c r="D277" s="115">
        <v>7.9</v>
      </c>
      <c r="E277" s="83">
        <v>6.8</v>
      </c>
      <c r="F277" s="115">
        <v>12.9</v>
      </c>
      <c r="G277" s="115">
        <v>158.2</v>
      </c>
      <c r="H277" s="115">
        <v>260</v>
      </c>
      <c r="I277" s="115">
        <v>3.6</v>
      </c>
      <c r="J277" s="115">
        <v>0.41</v>
      </c>
      <c r="K277" s="115">
        <v>9.15</v>
      </c>
      <c r="L277" s="115">
        <v>0.05</v>
      </c>
    </row>
    <row r="278" spans="1:12" ht="12.75">
      <c r="A278" s="83" t="s">
        <v>414</v>
      </c>
      <c r="B278" s="83" t="s">
        <v>415</v>
      </c>
      <c r="C278" s="114">
        <v>36903</v>
      </c>
      <c r="D278" s="115">
        <v>4.4</v>
      </c>
      <c r="E278" s="83"/>
      <c r="F278" s="83"/>
      <c r="G278" s="83"/>
      <c r="H278" s="83"/>
      <c r="I278" s="83"/>
      <c r="J278" s="83"/>
      <c r="K278" s="83"/>
      <c r="L278" s="83"/>
    </row>
    <row r="279" spans="1:12" ht="12.75">
      <c r="A279" s="83" t="s">
        <v>414</v>
      </c>
      <c r="B279" s="83" t="s">
        <v>415</v>
      </c>
      <c r="C279" s="114">
        <v>36913</v>
      </c>
      <c r="D279" s="115">
        <v>7.4</v>
      </c>
      <c r="E279" s="83"/>
      <c r="F279" s="83"/>
      <c r="G279" s="83"/>
      <c r="H279" s="83"/>
      <c r="I279" s="83"/>
      <c r="J279" s="83"/>
      <c r="K279" s="83"/>
      <c r="L279" s="83"/>
    </row>
    <row r="280" spans="1:12" ht="12.75">
      <c r="A280" s="83" t="s">
        <v>414</v>
      </c>
      <c r="B280" s="83" t="s">
        <v>415</v>
      </c>
      <c r="C280" s="114">
        <v>36920</v>
      </c>
      <c r="D280" s="115">
        <v>5.2</v>
      </c>
      <c r="E280" s="83"/>
      <c r="F280" s="83"/>
      <c r="G280" s="83"/>
      <c r="H280" s="83"/>
      <c r="I280" s="83"/>
      <c r="J280" s="83"/>
      <c r="K280" s="83"/>
      <c r="L280" s="83"/>
    </row>
    <row r="281" spans="1:12" ht="12.75">
      <c r="A281" s="83" t="s">
        <v>414</v>
      </c>
      <c r="B281" s="83" t="s">
        <v>415</v>
      </c>
      <c r="C281" s="114">
        <v>36928</v>
      </c>
      <c r="D281" s="115">
        <v>12.9</v>
      </c>
      <c r="E281" s="83"/>
      <c r="F281" s="83"/>
      <c r="G281" s="83"/>
      <c r="H281" s="83"/>
      <c r="I281" s="83"/>
      <c r="J281" s="83"/>
      <c r="K281" s="83"/>
      <c r="L281" s="83"/>
    </row>
    <row r="282" spans="1:12" ht="12.75">
      <c r="A282" s="83" t="s">
        <v>414</v>
      </c>
      <c r="B282" s="83" t="s">
        <v>415</v>
      </c>
      <c r="C282" s="114">
        <v>36934</v>
      </c>
      <c r="D282" s="115">
        <v>4.9</v>
      </c>
      <c r="E282" s="83"/>
      <c r="F282" s="83"/>
      <c r="G282" s="83"/>
      <c r="H282" s="83"/>
      <c r="I282" s="83"/>
      <c r="J282" s="83"/>
      <c r="K282" s="83"/>
      <c r="L282" s="83"/>
    </row>
    <row r="283" spans="1:12" ht="12.75">
      <c r="A283" s="83" t="s">
        <v>414</v>
      </c>
      <c r="B283" s="83" t="s">
        <v>415</v>
      </c>
      <c r="C283" s="114">
        <v>36941</v>
      </c>
      <c r="D283" s="115">
        <v>5.9</v>
      </c>
      <c r="E283" s="83"/>
      <c r="F283" s="83"/>
      <c r="G283" s="83"/>
      <c r="H283" s="83"/>
      <c r="I283" s="83"/>
      <c r="J283" s="83"/>
      <c r="K283" s="83"/>
      <c r="L283" s="83"/>
    </row>
    <row r="284" spans="1:12" ht="12.75">
      <c r="A284" s="83" t="s">
        <v>414</v>
      </c>
      <c r="B284" s="83" t="s">
        <v>415</v>
      </c>
      <c r="C284" s="114">
        <v>36948</v>
      </c>
      <c r="D284" s="115">
        <v>4.8</v>
      </c>
      <c r="E284" s="83"/>
      <c r="F284" s="83"/>
      <c r="G284" s="83"/>
      <c r="H284" s="83"/>
      <c r="I284" s="83"/>
      <c r="J284" s="83"/>
      <c r="K284" s="83"/>
      <c r="L284" s="83"/>
    </row>
    <row r="285" spans="1:12" ht="12.75">
      <c r="A285" s="83" t="s">
        <v>414</v>
      </c>
      <c r="B285" s="83" t="s">
        <v>415</v>
      </c>
      <c r="C285" s="114">
        <v>36962</v>
      </c>
      <c r="D285" s="115">
        <v>7.1</v>
      </c>
      <c r="E285" s="83">
        <v>7.2</v>
      </c>
      <c r="F285" s="115">
        <v>10</v>
      </c>
      <c r="G285" s="115">
        <v>76.3</v>
      </c>
      <c r="H285" s="115">
        <v>120</v>
      </c>
      <c r="I285" s="115">
        <v>3.2</v>
      </c>
      <c r="J285" s="115">
        <v>2.02</v>
      </c>
      <c r="K285" s="115">
        <v>11.38</v>
      </c>
      <c r="L285" s="115">
        <v>0.31</v>
      </c>
    </row>
    <row r="286" spans="1:12" ht="12.75">
      <c r="A286" s="83" t="s">
        <v>414</v>
      </c>
      <c r="B286" s="83" t="s">
        <v>415</v>
      </c>
      <c r="C286" s="114">
        <v>36990</v>
      </c>
      <c r="D286" s="115">
        <v>8.2</v>
      </c>
      <c r="E286" s="83">
        <v>7.3</v>
      </c>
      <c r="F286" s="115">
        <v>8.8</v>
      </c>
      <c r="G286" s="115">
        <v>54.8</v>
      </c>
      <c r="H286" s="115">
        <v>41</v>
      </c>
      <c r="I286" s="83" t="s">
        <v>400</v>
      </c>
      <c r="J286" s="115">
        <v>2.39</v>
      </c>
      <c r="K286" s="115">
        <v>10.78</v>
      </c>
      <c r="L286" s="83" t="s">
        <v>386</v>
      </c>
    </row>
    <row r="287" spans="1:12" ht="12.75">
      <c r="A287" s="83" t="s">
        <v>414</v>
      </c>
      <c r="B287" s="83" t="s">
        <v>415</v>
      </c>
      <c r="C287" s="114">
        <v>37025</v>
      </c>
      <c r="D287" s="115">
        <v>10.9</v>
      </c>
      <c r="E287" s="83">
        <v>7</v>
      </c>
      <c r="F287" s="115">
        <v>13.1</v>
      </c>
      <c r="G287" s="115">
        <v>63.1</v>
      </c>
      <c r="H287" s="115">
        <v>194</v>
      </c>
      <c r="I287" s="115">
        <v>19</v>
      </c>
      <c r="J287" s="115">
        <v>1.43</v>
      </c>
      <c r="K287" s="115">
        <v>9.57</v>
      </c>
      <c r="L287" s="115">
        <v>0.08</v>
      </c>
    </row>
    <row r="288" spans="1:12" ht="12.75">
      <c r="A288" s="83" t="s">
        <v>414</v>
      </c>
      <c r="B288" s="83" t="s">
        <v>415</v>
      </c>
      <c r="C288" s="114">
        <v>37053</v>
      </c>
      <c r="D288" s="115">
        <v>4.8</v>
      </c>
      <c r="E288" s="83">
        <v>7.2</v>
      </c>
      <c r="F288" s="115">
        <v>14.8</v>
      </c>
      <c r="G288" s="115">
        <v>81.9</v>
      </c>
      <c r="H288" s="115">
        <v>102</v>
      </c>
      <c r="I288" s="115">
        <v>4</v>
      </c>
      <c r="J288" s="115">
        <v>1.42</v>
      </c>
      <c r="K288" s="115">
        <v>9.54</v>
      </c>
      <c r="L288" s="115">
        <v>0.07</v>
      </c>
    </row>
    <row r="289" spans="1:12" ht="12.75">
      <c r="A289" s="83" t="s">
        <v>414</v>
      </c>
      <c r="B289" s="83" t="s">
        <v>415</v>
      </c>
      <c r="C289" s="114">
        <v>37074</v>
      </c>
      <c r="D289" s="115">
        <v>3.4</v>
      </c>
      <c r="E289" s="83">
        <v>7.4</v>
      </c>
      <c r="F289" s="115">
        <v>19</v>
      </c>
      <c r="G289" s="115">
        <v>96.1</v>
      </c>
      <c r="H289" s="115">
        <v>108</v>
      </c>
      <c r="I289" s="115">
        <v>2</v>
      </c>
      <c r="J289" s="115">
        <v>1.02</v>
      </c>
      <c r="K289" s="115">
        <v>9.07</v>
      </c>
      <c r="L289" s="115">
        <v>0.04</v>
      </c>
    </row>
    <row r="290" spans="1:12" ht="12.75">
      <c r="A290" s="83" t="s">
        <v>414</v>
      </c>
      <c r="B290" s="83" t="s">
        <v>415</v>
      </c>
      <c r="C290" s="114">
        <v>37081</v>
      </c>
      <c r="D290" s="115">
        <v>2.6</v>
      </c>
      <c r="E290" s="83">
        <v>7.5</v>
      </c>
      <c r="F290" s="115">
        <v>20.4</v>
      </c>
      <c r="G290" s="115">
        <v>104.9</v>
      </c>
      <c r="H290" s="83"/>
      <c r="I290" s="83"/>
      <c r="J290" s="83"/>
      <c r="K290" s="115">
        <v>9.25</v>
      </c>
      <c r="L290" s="83"/>
    </row>
    <row r="291" spans="1:12" ht="12.75">
      <c r="A291" s="83" t="s">
        <v>414</v>
      </c>
      <c r="B291" s="83" t="s">
        <v>415</v>
      </c>
      <c r="C291" s="114">
        <v>37088</v>
      </c>
      <c r="D291" s="115">
        <v>2.4</v>
      </c>
      <c r="E291" s="83">
        <v>7.4</v>
      </c>
      <c r="F291" s="115">
        <v>16.2</v>
      </c>
      <c r="G291" s="115">
        <v>124.7</v>
      </c>
      <c r="H291" s="115">
        <v>361</v>
      </c>
      <c r="I291" s="115">
        <v>2.8</v>
      </c>
      <c r="J291" s="115">
        <v>1</v>
      </c>
      <c r="K291" s="115">
        <v>9.66</v>
      </c>
      <c r="L291" s="115">
        <v>0.08</v>
      </c>
    </row>
    <row r="292" spans="1:12" ht="12.75">
      <c r="A292" s="83" t="s">
        <v>414</v>
      </c>
      <c r="B292" s="83" t="s">
        <v>415</v>
      </c>
      <c r="C292" s="114">
        <v>37095</v>
      </c>
      <c r="D292" s="115">
        <v>2.8</v>
      </c>
      <c r="E292" s="83">
        <v>7.4</v>
      </c>
      <c r="F292" s="115">
        <v>17.1</v>
      </c>
      <c r="G292" s="115">
        <v>104.4</v>
      </c>
      <c r="H292" s="83"/>
      <c r="I292" s="83"/>
      <c r="J292" s="83"/>
      <c r="K292" s="115">
        <v>9.63</v>
      </c>
      <c r="L292" s="83"/>
    </row>
    <row r="293" spans="1:12" ht="12.75">
      <c r="A293" s="83" t="s">
        <v>414</v>
      </c>
      <c r="B293" s="83" t="s">
        <v>415</v>
      </c>
      <c r="C293" s="114">
        <v>37102</v>
      </c>
      <c r="D293" s="115">
        <v>9.6</v>
      </c>
      <c r="E293" s="83">
        <v>7.1</v>
      </c>
      <c r="F293" s="115">
        <v>15.8</v>
      </c>
      <c r="G293" s="115">
        <v>100.6</v>
      </c>
      <c r="H293" s="115">
        <v>517</v>
      </c>
      <c r="I293" s="115">
        <v>16</v>
      </c>
      <c r="J293" s="115">
        <v>0.93</v>
      </c>
      <c r="K293" s="115">
        <v>9.69</v>
      </c>
      <c r="L293" s="115">
        <v>0.13</v>
      </c>
    </row>
    <row r="294" spans="1:12" ht="12.75">
      <c r="A294" s="83" t="s">
        <v>414</v>
      </c>
      <c r="B294" s="83" t="s">
        <v>415</v>
      </c>
      <c r="C294" s="114">
        <v>37109</v>
      </c>
      <c r="D294" s="115">
        <v>2.1</v>
      </c>
      <c r="E294" s="83">
        <v>7.3</v>
      </c>
      <c r="F294" s="115">
        <v>19.6</v>
      </c>
      <c r="G294" s="115">
        <v>126</v>
      </c>
      <c r="H294" s="83"/>
      <c r="I294" s="83"/>
      <c r="J294" s="83"/>
      <c r="K294" s="115">
        <v>7.85</v>
      </c>
      <c r="L294" s="83"/>
    </row>
    <row r="295" spans="1:12" ht="12.75">
      <c r="A295" s="83" t="s">
        <v>414</v>
      </c>
      <c r="B295" s="83" t="s">
        <v>415</v>
      </c>
      <c r="C295" s="114">
        <v>37116</v>
      </c>
      <c r="D295" s="115">
        <v>1.6</v>
      </c>
      <c r="E295" s="83">
        <v>7.5</v>
      </c>
      <c r="F295" s="115">
        <v>20.6</v>
      </c>
      <c r="G295" s="115">
        <v>128.9</v>
      </c>
      <c r="H295" s="115">
        <v>58</v>
      </c>
      <c r="I295" s="115">
        <v>2.6</v>
      </c>
      <c r="J295" s="115">
        <v>0.48</v>
      </c>
      <c r="K295" s="115">
        <v>8.62</v>
      </c>
      <c r="L295" s="115">
        <v>0.08</v>
      </c>
    </row>
    <row r="296" spans="1:12" ht="12.75">
      <c r="A296" s="83" t="s">
        <v>414</v>
      </c>
      <c r="B296" s="83" t="s">
        <v>415</v>
      </c>
      <c r="C296" s="114">
        <v>37123</v>
      </c>
      <c r="D296" s="115">
        <v>1.6</v>
      </c>
      <c r="E296" s="83">
        <v>7.3</v>
      </c>
      <c r="F296" s="115">
        <v>16.9</v>
      </c>
      <c r="G296" s="115">
        <v>134.6</v>
      </c>
      <c r="H296" s="83"/>
      <c r="I296" s="83"/>
      <c r="J296" s="83"/>
      <c r="K296" s="115">
        <v>10.24</v>
      </c>
      <c r="L296" s="83"/>
    </row>
    <row r="297" spans="1:12" ht="12.75">
      <c r="A297" s="83" t="s">
        <v>414</v>
      </c>
      <c r="B297" s="83" t="s">
        <v>415</v>
      </c>
      <c r="C297" s="114">
        <v>37130</v>
      </c>
      <c r="D297" s="115">
        <v>2.6</v>
      </c>
      <c r="E297" s="83">
        <v>7.3</v>
      </c>
      <c r="F297" s="115">
        <v>18.1</v>
      </c>
      <c r="G297" s="115">
        <v>113.2</v>
      </c>
      <c r="H297" s="115">
        <v>53</v>
      </c>
      <c r="I297" s="115">
        <v>2.2</v>
      </c>
      <c r="J297" s="115">
        <v>1.37</v>
      </c>
      <c r="K297" s="115">
        <v>8.66</v>
      </c>
      <c r="L297" s="115">
        <v>0.1</v>
      </c>
    </row>
    <row r="298" spans="1:12" ht="12.75">
      <c r="A298" s="83" t="s">
        <v>414</v>
      </c>
      <c r="B298" s="83" t="s">
        <v>415</v>
      </c>
      <c r="C298" s="114">
        <v>37138</v>
      </c>
      <c r="D298" s="115">
        <v>1.6</v>
      </c>
      <c r="E298" s="83">
        <v>7.3</v>
      </c>
      <c r="F298" s="115">
        <v>16.4</v>
      </c>
      <c r="G298" s="115">
        <v>133.5</v>
      </c>
      <c r="H298" s="83"/>
      <c r="I298" s="83"/>
      <c r="J298" s="83"/>
      <c r="K298" s="115">
        <v>9.87</v>
      </c>
      <c r="L298" s="83"/>
    </row>
    <row r="299" spans="1:12" ht="12.75">
      <c r="A299" s="83" t="s">
        <v>414</v>
      </c>
      <c r="B299" s="83" t="s">
        <v>415</v>
      </c>
      <c r="C299" s="114">
        <v>37144</v>
      </c>
      <c r="D299" s="115">
        <v>2.9</v>
      </c>
      <c r="E299" s="83">
        <v>7.1</v>
      </c>
      <c r="F299" s="115">
        <v>16.1</v>
      </c>
      <c r="G299" s="115">
        <v>125.5</v>
      </c>
      <c r="H299" s="115">
        <v>365</v>
      </c>
      <c r="I299" s="115">
        <v>2.8</v>
      </c>
      <c r="J299" s="115">
        <v>1.17</v>
      </c>
      <c r="K299" s="115">
        <v>10.02</v>
      </c>
      <c r="L299" s="115">
        <v>0.1</v>
      </c>
    </row>
    <row r="300" spans="1:12" ht="12.75">
      <c r="A300" s="83" t="s">
        <v>414</v>
      </c>
      <c r="B300" s="83" t="s">
        <v>415</v>
      </c>
      <c r="C300" s="114">
        <v>37151</v>
      </c>
      <c r="D300" s="115">
        <v>2.2</v>
      </c>
      <c r="E300" s="83">
        <v>7.3</v>
      </c>
      <c r="F300" s="115">
        <v>16.3</v>
      </c>
      <c r="G300" s="115">
        <v>131.8</v>
      </c>
      <c r="H300" s="83"/>
      <c r="I300" s="83"/>
      <c r="J300" s="83"/>
      <c r="K300" s="115">
        <v>9.66</v>
      </c>
      <c r="L300" s="83"/>
    </row>
    <row r="301" spans="1:12" ht="12.75">
      <c r="A301" s="83" t="s">
        <v>414</v>
      </c>
      <c r="B301" s="83" t="s">
        <v>415</v>
      </c>
      <c r="C301" s="114">
        <v>37158</v>
      </c>
      <c r="D301" s="115">
        <v>1.7</v>
      </c>
      <c r="E301" s="83">
        <v>7.1</v>
      </c>
      <c r="F301" s="115">
        <v>16.9</v>
      </c>
      <c r="G301" s="115">
        <v>137.6</v>
      </c>
      <c r="H301" s="115">
        <v>33</v>
      </c>
      <c r="I301" s="115">
        <v>1.6</v>
      </c>
      <c r="J301" s="115">
        <v>0.58</v>
      </c>
      <c r="K301" s="115">
        <v>10.11</v>
      </c>
      <c r="L301" s="115">
        <v>0.09</v>
      </c>
    </row>
    <row r="302" spans="1:12" ht="12.75">
      <c r="A302" s="83" t="s">
        <v>414</v>
      </c>
      <c r="B302" s="83" t="s">
        <v>415</v>
      </c>
      <c r="C302" s="114">
        <v>37172</v>
      </c>
      <c r="D302" s="115">
        <v>2</v>
      </c>
      <c r="E302" s="83">
        <v>7.4</v>
      </c>
      <c r="F302" s="115">
        <v>12.6</v>
      </c>
      <c r="G302" s="115">
        <v>139.2</v>
      </c>
      <c r="H302" s="115">
        <v>27</v>
      </c>
      <c r="I302" s="83" t="s">
        <v>400</v>
      </c>
      <c r="J302" s="115">
        <v>0.51</v>
      </c>
      <c r="K302" s="115">
        <v>10.11</v>
      </c>
      <c r="L302" s="115">
        <v>0.08</v>
      </c>
    </row>
    <row r="303" spans="1:12" ht="12.75">
      <c r="A303" s="83" t="s">
        <v>416</v>
      </c>
      <c r="B303" s="83" t="s">
        <v>417</v>
      </c>
      <c r="C303" s="114">
        <v>36903</v>
      </c>
      <c r="D303" s="115">
        <v>2.4</v>
      </c>
      <c r="E303" s="83"/>
      <c r="F303" s="83"/>
      <c r="G303" s="83"/>
      <c r="H303" s="83"/>
      <c r="I303" s="83"/>
      <c r="J303" s="83"/>
      <c r="K303" s="83"/>
      <c r="L303" s="83"/>
    </row>
    <row r="304" spans="1:12" ht="12.75">
      <c r="A304" s="83" t="s">
        <v>416</v>
      </c>
      <c r="B304" s="83" t="s">
        <v>417</v>
      </c>
      <c r="C304" s="114">
        <v>36913</v>
      </c>
      <c r="D304" s="115">
        <v>2.6</v>
      </c>
      <c r="E304" s="83"/>
      <c r="F304" s="83"/>
      <c r="G304" s="83"/>
      <c r="H304" s="83"/>
      <c r="I304" s="83"/>
      <c r="J304" s="83"/>
      <c r="K304" s="83"/>
      <c r="L304" s="83"/>
    </row>
    <row r="305" spans="1:12" ht="12.75">
      <c r="A305" s="83" t="s">
        <v>416</v>
      </c>
      <c r="B305" s="83" t="s">
        <v>417</v>
      </c>
      <c r="C305" s="114">
        <v>36920</v>
      </c>
      <c r="D305" s="115">
        <v>2.6</v>
      </c>
      <c r="E305" s="83"/>
      <c r="F305" s="83"/>
      <c r="G305" s="83"/>
      <c r="H305" s="83"/>
      <c r="I305" s="83"/>
      <c r="J305" s="83"/>
      <c r="K305" s="83"/>
      <c r="L305" s="83"/>
    </row>
    <row r="306" spans="1:12" ht="12.75">
      <c r="A306" s="83" t="s">
        <v>416</v>
      </c>
      <c r="B306" s="83" t="s">
        <v>417</v>
      </c>
      <c r="C306" s="114">
        <v>36928</v>
      </c>
      <c r="D306" s="115">
        <v>7.2</v>
      </c>
      <c r="E306" s="83"/>
      <c r="F306" s="83"/>
      <c r="G306" s="83"/>
      <c r="H306" s="83"/>
      <c r="I306" s="83"/>
      <c r="J306" s="83"/>
      <c r="K306" s="83"/>
      <c r="L306" s="83"/>
    </row>
    <row r="307" spans="1:12" ht="12.75">
      <c r="A307" s="83" t="s">
        <v>416</v>
      </c>
      <c r="B307" s="83" t="s">
        <v>417</v>
      </c>
      <c r="C307" s="114">
        <v>36934</v>
      </c>
      <c r="D307" s="115">
        <v>2.6</v>
      </c>
      <c r="E307" s="83"/>
      <c r="F307" s="83"/>
      <c r="G307" s="83"/>
      <c r="H307" s="83"/>
      <c r="I307" s="83"/>
      <c r="J307" s="83"/>
      <c r="K307" s="83"/>
      <c r="L307" s="83"/>
    </row>
    <row r="308" spans="1:12" ht="12.75">
      <c r="A308" s="83" t="s">
        <v>416</v>
      </c>
      <c r="B308" s="83" t="s">
        <v>417</v>
      </c>
      <c r="C308" s="114">
        <v>36941</v>
      </c>
      <c r="D308" s="115">
        <v>2.6</v>
      </c>
      <c r="E308" s="83"/>
      <c r="F308" s="83"/>
      <c r="G308" s="83"/>
      <c r="H308" s="83"/>
      <c r="I308" s="83"/>
      <c r="J308" s="83"/>
      <c r="K308" s="83"/>
      <c r="L308" s="83"/>
    </row>
    <row r="309" spans="1:12" ht="12.75">
      <c r="A309" s="83" t="s">
        <v>416</v>
      </c>
      <c r="B309" s="83" t="s">
        <v>417</v>
      </c>
      <c r="C309" s="114">
        <v>36948</v>
      </c>
      <c r="D309" s="115">
        <v>2.5</v>
      </c>
      <c r="E309" s="83"/>
      <c r="F309" s="83"/>
      <c r="G309" s="83"/>
      <c r="H309" s="83"/>
      <c r="I309" s="83"/>
      <c r="J309" s="83"/>
      <c r="K309" s="83"/>
      <c r="L309" s="83"/>
    </row>
    <row r="310" spans="1:12" ht="12.75">
      <c r="A310" s="83" t="s">
        <v>416</v>
      </c>
      <c r="B310" s="83" t="s">
        <v>417</v>
      </c>
      <c r="C310" s="114">
        <v>36962</v>
      </c>
      <c r="D310" s="115">
        <v>3.3</v>
      </c>
      <c r="E310" s="83">
        <v>6.2</v>
      </c>
      <c r="F310" s="115">
        <v>8.7</v>
      </c>
      <c r="G310" s="115">
        <v>38.9</v>
      </c>
      <c r="H310" s="115">
        <v>131</v>
      </c>
      <c r="I310" s="115">
        <v>4.8</v>
      </c>
      <c r="J310" s="115">
        <v>1.08</v>
      </c>
      <c r="K310" s="115">
        <v>11.93</v>
      </c>
      <c r="L310" s="115">
        <v>0.02</v>
      </c>
    </row>
    <row r="311" spans="1:12" ht="12.75">
      <c r="A311" s="83" t="s">
        <v>416</v>
      </c>
      <c r="B311" s="83" t="s">
        <v>417</v>
      </c>
      <c r="C311" s="114">
        <v>36990</v>
      </c>
      <c r="D311" s="115">
        <v>3.2</v>
      </c>
      <c r="E311" s="83">
        <v>6.4</v>
      </c>
      <c r="F311" s="115">
        <v>8.2</v>
      </c>
      <c r="G311" s="115">
        <v>26.1</v>
      </c>
      <c r="H311" s="115">
        <v>1</v>
      </c>
      <c r="I311" s="115">
        <v>4</v>
      </c>
      <c r="J311" s="115">
        <v>1.33</v>
      </c>
      <c r="K311" s="115">
        <v>10.38</v>
      </c>
      <c r="L311" s="83" t="s">
        <v>386</v>
      </c>
    </row>
    <row r="312" spans="1:12" ht="12.75">
      <c r="A312" s="83" t="s">
        <v>416</v>
      </c>
      <c r="B312" s="83" t="s">
        <v>417</v>
      </c>
      <c r="C312" s="114">
        <v>37025</v>
      </c>
      <c r="D312" s="115">
        <v>7.2</v>
      </c>
      <c r="E312" s="83">
        <v>6.2</v>
      </c>
      <c r="F312" s="115">
        <v>12.8</v>
      </c>
      <c r="G312" s="115">
        <v>30.2</v>
      </c>
      <c r="H312" s="115">
        <v>53</v>
      </c>
      <c r="I312" s="115">
        <v>21</v>
      </c>
      <c r="J312" s="115">
        <v>0.96</v>
      </c>
      <c r="K312" s="115">
        <v>9.2</v>
      </c>
      <c r="L312" s="83" t="s">
        <v>405</v>
      </c>
    </row>
    <row r="313" spans="1:12" ht="12.75">
      <c r="A313" s="83" t="s">
        <v>416</v>
      </c>
      <c r="B313" s="83" t="s">
        <v>417</v>
      </c>
      <c r="C313" s="114">
        <v>37053</v>
      </c>
      <c r="D313" s="115">
        <v>7</v>
      </c>
      <c r="E313" s="83">
        <v>6.4</v>
      </c>
      <c r="F313" s="115">
        <v>14</v>
      </c>
      <c r="G313" s="115">
        <v>31.7</v>
      </c>
      <c r="H313" s="115">
        <v>1046</v>
      </c>
      <c r="I313" s="115">
        <v>10</v>
      </c>
      <c r="J313" s="115">
        <v>0.72</v>
      </c>
      <c r="K313" s="115">
        <v>9.11</v>
      </c>
      <c r="L313" s="115">
        <v>0.04</v>
      </c>
    </row>
    <row r="314" spans="1:12" ht="12.75">
      <c r="A314" s="83" t="s">
        <v>416</v>
      </c>
      <c r="B314" s="83" t="s">
        <v>417</v>
      </c>
      <c r="C314" s="114">
        <v>37074</v>
      </c>
      <c r="D314" s="115">
        <v>5.2</v>
      </c>
      <c r="E314" s="83">
        <v>6.7</v>
      </c>
      <c r="F314" s="115">
        <v>16.4</v>
      </c>
      <c r="G314" s="115">
        <v>33.9</v>
      </c>
      <c r="H314" s="115">
        <v>11</v>
      </c>
      <c r="I314" s="115">
        <v>6</v>
      </c>
      <c r="J314" s="115">
        <v>0.75</v>
      </c>
      <c r="K314" s="115">
        <v>9.09</v>
      </c>
      <c r="L314" s="115">
        <v>0.03</v>
      </c>
    </row>
    <row r="315" spans="1:12" ht="12.75">
      <c r="A315" s="83" t="s">
        <v>416</v>
      </c>
      <c r="B315" s="83" t="s">
        <v>417</v>
      </c>
      <c r="C315" s="114">
        <v>37081</v>
      </c>
      <c r="D315" s="115">
        <v>5.3</v>
      </c>
      <c r="E315" s="83">
        <v>6.6</v>
      </c>
      <c r="F315" s="115">
        <v>17.9</v>
      </c>
      <c r="G315" s="115">
        <v>36.3</v>
      </c>
      <c r="H315" s="83"/>
      <c r="I315" s="83"/>
      <c r="J315" s="83"/>
      <c r="K315" s="115">
        <v>9.17</v>
      </c>
      <c r="L315" s="83"/>
    </row>
    <row r="316" spans="1:12" ht="12.75">
      <c r="A316" s="83" t="s">
        <v>416</v>
      </c>
      <c r="B316" s="83" t="s">
        <v>417</v>
      </c>
      <c r="C316" s="114">
        <v>37088</v>
      </c>
      <c r="D316" s="115">
        <v>4.6</v>
      </c>
      <c r="E316" s="83">
        <v>6.6</v>
      </c>
      <c r="F316" s="115">
        <v>15.4</v>
      </c>
      <c r="G316" s="115">
        <v>43.5</v>
      </c>
      <c r="H316" s="115">
        <v>7</v>
      </c>
      <c r="I316" s="115">
        <v>7.2</v>
      </c>
      <c r="J316" s="115">
        <v>0.58</v>
      </c>
      <c r="K316" s="115">
        <v>10.54</v>
      </c>
      <c r="L316" s="115">
        <v>0.05</v>
      </c>
    </row>
    <row r="317" spans="1:12" ht="12.75">
      <c r="A317" s="83" t="s">
        <v>416</v>
      </c>
      <c r="B317" s="83" t="s">
        <v>417</v>
      </c>
      <c r="C317" s="114">
        <v>37095</v>
      </c>
      <c r="D317" s="115">
        <v>7</v>
      </c>
      <c r="E317" s="83">
        <v>6.4</v>
      </c>
      <c r="F317" s="115">
        <v>15.8</v>
      </c>
      <c r="G317" s="115">
        <v>35.9</v>
      </c>
      <c r="H317" s="83"/>
      <c r="I317" s="83"/>
      <c r="J317" s="83"/>
      <c r="K317" s="115">
        <v>9.21</v>
      </c>
      <c r="L317" s="83"/>
    </row>
    <row r="318" spans="1:12" ht="12.75">
      <c r="A318" s="83" t="s">
        <v>416</v>
      </c>
      <c r="B318" s="83" t="s">
        <v>417</v>
      </c>
      <c r="C318" s="114">
        <v>37102</v>
      </c>
      <c r="D318" s="115">
        <v>6</v>
      </c>
      <c r="E318" s="83">
        <v>6.2</v>
      </c>
      <c r="F318" s="115">
        <v>15</v>
      </c>
      <c r="G318" s="115">
        <v>36.5</v>
      </c>
      <c r="H318" s="115">
        <v>41</v>
      </c>
      <c r="I318" s="115">
        <v>11</v>
      </c>
      <c r="J318" s="115">
        <v>0.53</v>
      </c>
      <c r="K318" s="115">
        <v>9.14</v>
      </c>
      <c r="L318" s="115">
        <v>0.04</v>
      </c>
    </row>
    <row r="319" spans="1:12" ht="12.75">
      <c r="A319" s="83" t="s">
        <v>416</v>
      </c>
      <c r="B319" s="83" t="s">
        <v>417</v>
      </c>
      <c r="C319" s="114">
        <v>37109</v>
      </c>
      <c r="D319" s="115">
        <v>5.4</v>
      </c>
      <c r="E319" s="83">
        <v>6.3</v>
      </c>
      <c r="F319" s="115">
        <v>17.5</v>
      </c>
      <c r="G319" s="115">
        <v>45.1</v>
      </c>
      <c r="H319" s="83"/>
      <c r="I319" s="83"/>
      <c r="J319" s="83"/>
      <c r="K319" s="115">
        <v>7.36</v>
      </c>
      <c r="L319" s="83"/>
    </row>
    <row r="320" spans="1:12" ht="12.75">
      <c r="A320" s="83" t="s">
        <v>416</v>
      </c>
      <c r="B320" s="83" t="s">
        <v>417</v>
      </c>
      <c r="C320" s="114">
        <v>37116</v>
      </c>
      <c r="D320" s="115">
        <v>6.9</v>
      </c>
      <c r="E320" s="83">
        <v>6.5</v>
      </c>
      <c r="F320" s="115">
        <v>18.4</v>
      </c>
      <c r="G320" s="115">
        <v>46</v>
      </c>
      <c r="H320" s="115">
        <v>20</v>
      </c>
      <c r="I320" s="115">
        <v>11.8</v>
      </c>
      <c r="J320" s="115">
        <v>0.47</v>
      </c>
      <c r="K320" s="115">
        <v>8.03</v>
      </c>
      <c r="L320" s="115">
        <v>0.05</v>
      </c>
    </row>
    <row r="321" spans="1:12" ht="12.75">
      <c r="A321" s="83" t="s">
        <v>416</v>
      </c>
      <c r="B321" s="83" t="s">
        <v>417</v>
      </c>
      <c r="C321" s="114">
        <v>37123</v>
      </c>
      <c r="D321" s="115">
        <v>5</v>
      </c>
      <c r="E321" s="83">
        <v>6.4</v>
      </c>
      <c r="F321" s="115">
        <v>15.1</v>
      </c>
      <c r="G321" s="115">
        <v>46.8</v>
      </c>
      <c r="H321" s="83"/>
      <c r="I321" s="83"/>
      <c r="J321" s="83"/>
      <c r="K321" s="115">
        <v>9.6</v>
      </c>
      <c r="L321" s="83"/>
    </row>
    <row r="322" spans="1:12" ht="12.75">
      <c r="A322" s="83" t="s">
        <v>416</v>
      </c>
      <c r="B322" s="83" t="s">
        <v>417</v>
      </c>
      <c r="C322" s="114">
        <v>37130</v>
      </c>
      <c r="D322" s="115">
        <v>5.9</v>
      </c>
      <c r="E322" s="83">
        <v>6.7</v>
      </c>
      <c r="F322" s="115">
        <v>16.3</v>
      </c>
      <c r="G322" s="115">
        <v>38.2</v>
      </c>
      <c r="H322" s="115">
        <v>62</v>
      </c>
      <c r="I322" s="115">
        <v>6.2</v>
      </c>
      <c r="J322" s="115">
        <v>0.42</v>
      </c>
      <c r="K322" s="115">
        <v>8.61</v>
      </c>
      <c r="L322" s="115">
        <v>0.02</v>
      </c>
    </row>
    <row r="323" spans="1:12" ht="12.75">
      <c r="A323" s="83" t="s">
        <v>416</v>
      </c>
      <c r="B323" s="83" t="s">
        <v>417</v>
      </c>
      <c r="C323" s="114">
        <v>37138</v>
      </c>
      <c r="D323" s="115">
        <v>5.5</v>
      </c>
      <c r="E323" s="83">
        <v>6.3</v>
      </c>
      <c r="F323" s="115">
        <v>15.5</v>
      </c>
      <c r="G323" s="115">
        <v>47.5</v>
      </c>
      <c r="H323" s="83"/>
      <c r="I323" s="83"/>
      <c r="J323" s="83"/>
      <c r="K323" s="115">
        <v>9.33</v>
      </c>
      <c r="L323" s="83"/>
    </row>
    <row r="324" spans="1:12" ht="12.75">
      <c r="A324" s="83" t="s">
        <v>416</v>
      </c>
      <c r="B324" s="83" t="s">
        <v>417</v>
      </c>
      <c r="C324" s="114">
        <v>37144</v>
      </c>
      <c r="D324" s="115">
        <v>5.2</v>
      </c>
      <c r="E324" s="83">
        <v>6.3</v>
      </c>
      <c r="F324" s="115">
        <v>14.8</v>
      </c>
      <c r="G324" s="115">
        <v>47.5</v>
      </c>
      <c r="H324" s="115">
        <v>44</v>
      </c>
      <c r="I324" s="115">
        <v>7.2</v>
      </c>
      <c r="J324" s="115">
        <v>0.36</v>
      </c>
      <c r="K324" s="115">
        <v>9.66</v>
      </c>
      <c r="L324" s="115">
        <v>0.03</v>
      </c>
    </row>
    <row r="325" spans="1:12" ht="12.75">
      <c r="A325" s="83" t="s">
        <v>416</v>
      </c>
      <c r="B325" s="83" t="s">
        <v>417</v>
      </c>
      <c r="C325" s="114">
        <v>37151</v>
      </c>
      <c r="D325" s="115">
        <v>4.5</v>
      </c>
      <c r="E325" s="83">
        <v>6.5</v>
      </c>
      <c r="F325" s="115">
        <v>14.5</v>
      </c>
      <c r="G325" s="115">
        <v>47.8</v>
      </c>
      <c r="H325" s="83"/>
      <c r="I325" s="83"/>
      <c r="J325" s="83"/>
      <c r="K325" s="115">
        <v>9.28</v>
      </c>
      <c r="L325" s="83"/>
    </row>
    <row r="326" spans="1:12" ht="12.75">
      <c r="A326" s="83" t="s">
        <v>416</v>
      </c>
      <c r="B326" s="83" t="s">
        <v>417</v>
      </c>
      <c r="C326" s="114">
        <v>37158</v>
      </c>
      <c r="D326" s="115">
        <v>4.5</v>
      </c>
      <c r="E326" s="83">
        <v>6.2</v>
      </c>
      <c r="F326" s="115">
        <v>15.5</v>
      </c>
      <c r="G326" s="115">
        <v>47.8</v>
      </c>
      <c r="H326" s="115">
        <v>42</v>
      </c>
      <c r="I326" s="115">
        <v>5.4</v>
      </c>
      <c r="J326" s="115">
        <v>0.3</v>
      </c>
      <c r="K326" s="115">
        <v>9.35</v>
      </c>
      <c r="L326" s="83" t="s">
        <v>405</v>
      </c>
    </row>
    <row r="327" spans="1:12" ht="12.75">
      <c r="A327" s="83" t="s">
        <v>416</v>
      </c>
      <c r="B327" s="83" t="s">
        <v>417</v>
      </c>
      <c r="C327" s="114">
        <v>37172</v>
      </c>
      <c r="D327" s="115">
        <v>3</v>
      </c>
      <c r="E327" s="83">
        <v>6.56</v>
      </c>
      <c r="F327" s="115">
        <v>12.1</v>
      </c>
      <c r="G327" s="115">
        <v>49.3</v>
      </c>
      <c r="H327" s="115">
        <v>73</v>
      </c>
      <c r="I327" s="115">
        <v>4.6</v>
      </c>
      <c r="J327" s="115">
        <v>0.22</v>
      </c>
      <c r="K327" s="115">
        <v>9.47</v>
      </c>
      <c r="L327" s="115">
        <v>0.02</v>
      </c>
    </row>
    <row r="328" spans="1:12" ht="12.75">
      <c r="A328" s="83" t="s">
        <v>419</v>
      </c>
      <c r="B328" s="83" t="s">
        <v>420</v>
      </c>
      <c r="C328" s="114">
        <v>36903</v>
      </c>
      <c r="D328" s="115">
        <v>2.4</v>
      </c>
      <c r="E328" s="83"/>
      <c r="F328" s="83"/>
      <c r="G328" s="83"/>
      <c r="H328" s="83"/>
      <c r="I328" s="83"/>
      <c r="J328" s="83"/>
      <c r="K328" s="83"/>
      <c r="L328" s="83"/>
    </row>
    <row r="329" spans="1:12" ht="12.75">
      <c r="A329" s="83" t="s">
        <v>419</v>
      </c>
      <c r="B329" s="83" t="s">
        <v>420</v>
      </c>
      <c r="C329" s="114">
        <v>36913</v>
      </c>
      <c r="D329" s="115">
        <v>3</v>
      </c>
      <c r="E329" s="83"/>
      <c r="F329" s="83"/>
      <c r="G329" s="83"/>
      <c r="H329" s="83"/>
      <c r="I329" s="83"/>
      <c r="J329" s="83"/>
      <c r="K329" s="83"/>
      <c r="L329" s="83"/>
    </row>
    <row r="330" spans="1:12" ht="12.75">
      <c r="A330" s="83" t="s">
        <v>419</v>
      </c>
      <c r="B330" s="83" t="s">
        <v>420</v>
      </c>
      <c r="C330" s="114">
        <v>36920</v>
      </c>
      <c r="D330" s="115">
        <v>2.9</v>
      </c>
      <c r="E330" s="83"/>
      <c r="F330" s="83"/>
      <c r="G330" s="83"/>
      <c r="H330" s="83"/>
      <c r="I330" s="83"/>
      <c r="J330" s="83"/>
      <c r="K330" s="83"/>
      <c r="L330" s="83"/>
    </row>
    <row r="331" spans="1:12" ht="12.75">
      <c r="A331" s="83" t="s">
        <v>419</v>
      </c>
      <c r="B331" s="83" t="s">
        <v>420</v>
      </c>
      <c r="C331" s="114">
        <v>36928</v>
      </c>
      <c r="D331" s="115">
        <v>8.3</v>
      </c>
      <c r="E331" s="83"/>
      <c r="F331" s="83"/>
      <c r="G331" s="83"/>
      <c r="H331" s="83"/>
      <c r="I331" s="83"/>
      <c r="J331" s="83"/>
      <c r="K331" s="83"/>
      <c r="L331" s="83"/>
    </row>
    <row r="332" spans="1:12" ht="12.75">
      <c r="A332" s="83" t="s">
        <v>419</v>
      </c>
      <c r="B332" s="83" t="s">
        <v>420</v>
      </c>
      <c r="C332" s="114">
        <v>36934</v>
      </c>
      <c r="D332" s="115">
        <v>2.7</v>
      </c>
      <c r="E332" s="83"/>
      <c r="F332" s="83"/>
      <c r="G332" s="83"/>
      <c r="H332" s="83"/>
      <c r="I332" s="83"/>
      <c r="J332" s="83"/>
      <c r="K332" s="83"/>
      <c r="L332" s="83"/>
    </row>
    <row r="333" spans="1:12" ht="12.75">
      <c r="A333" s="83" t="s">
        <v>419</v>
      </c>
      <c r="B333" s="83" t="s">
        <v>420</v>
      </c>
      <c r="C333" s="114">
        <v>36941</v>
      </c>
      <c r="D333" s="115">
        <v>4.5</v>
      </c>
      <c r="E333" s="83"/>
      <c r="F333" s="83"/>
      <c r="G333" s="83"/>
      <c r="H333" s="83"/>
      <c r="I333" s="83"/>
      <c r="J333" s="83"/>
      <c r="K333" s="83"/>
      <c r="L333" s="83"/>
    </row>
    <row r="334" spans="1:12" ht="12.75">
      <c r="A334" s="83" t="s">
        <v>419</v>
      </c>
      <c r="B334" s="83" t="s">
        <v>420</v>
      </c>
      <c r="C334" s="114">
        <v>36948</v>
      </c>
      <c r="D334" s="115">
        <v>2.3</v>
      </c>
      <c r="E334" s="83"/>
      <c r="F334" s="83"/>
      <c r="G334" s="83"/>
      <c r="H334" s="83"/>
      <c r="I334" s="83"/>
      <c r="J334" s="83"/>
      <c r="K334" s="83"/>
      <c r="L334" s="83"/>
    </row>
    <row r="335" spans="1:12" ht="12.75">
      <c r="A335" s="83" t="s">
        <v>419</v>
      </c>
      <c r="B335" s="83" t="s">
        <v>420</v>
      </c>
      <c r="C335" s="114">
        <v>36962</v>
      </c>
      <c r="D335" s="115">
        <v>3.4</v>
      </c>
      <c r="E335" s="83">
        <v>6.6</v>
      </c>
      <c r="F335" s="115">
        <v>9</v>
      </c>
      <c r="G335" s="115">
        <v>45.4</v>
      </c>
      <c r="H335" s="115">
        <v>1</v>
      </c>
      <c r="I335" s="115">
        <v>4.4</v>
      </c>
      <c r="J335" s="115">
        <v>0.72</v>
      </c>
      <c r="K335" s="115">
        <v>11.32</v>
      </c>
      <c r="L335" s="115">
        <v>0.02</v>
      </c>
    </row>
    <row r="336" spans="1:12" ht="12.75">
      <c r="A336" s="83" t="s">
        <v>419</v>
      </c>
      <c r="B336" s="83" t="s">
        <v>420</v>
      </c>
      <c r="C336" s="114">
        <v>36990</v>
      </c>
      <c r="D336" s="115">
        <v>4.7</v>
      </c>
      <c r="E336" s="83">
        <v>6.8</v>
      </c>
      <c r="F336" s="115">
        <v>7.8</v>
      </c>
      <c r="G336" s="115">
        <v>26.6</v>
      </c>
      <c r="H336" s="115">
        <v>4</v>
      </c>
      <c r="I336" s="115">
        <v>1</v>
      </c>
      <c r="J336" s="115">
        <v>0.96</v>
      </c>
      <c r="K336" s="115">
        <v>10.94</v>
      </c>
      <c r="L336" s="83" t="s">
        <v>386</v>
      </c>
    </row>
    <row r="337" spans="1:12" ht="12.75">
      <c r="A337" s="83" t="s">
        <v>419</v>
      </c>
      <c r="B337" s="83" t="s">
        <v>420</v>
      </c>
      <c r="C337" s="114">
        <v>37025</v>
      </c>
      <c r="D337" s="115">
        <v>13.1</v>
      </c>
      <c r="E337" s="83">
        <v>6.7</v>
      </c>
      <c r="F337" s="115">
        <v>11.6</v>
      </c>
      <c r="G337" s="115">
        <v>34.4</v>
      </c>
      <c r="H337" s="115">
        <v>99</v>
      </c>
      <c r="I337" s="115">
        <v>24</v>
      </c>
      <c r="J337" s="115">
        <v>0.58</v>
      </c>
      <c r="K337" s="115">
        <v>9.95</v>
      </c>
      <c r="L337" s="115">
        <v>0.06</v>
      </c>
    </row>
    <row r="338" spans="1:12" ht="12.75">
      <c r="A338" s="83" t="s">
        <v>419</v>
      </c>
      <c r="B338" s="83" t="s">
        <v>420</v>
      </c>
      <c r="C338" s="114">
        <v>37053</v>
      </c>
      <c r="D338" s="115">
        <v>4.8</v>
      </c>
      <c r="E338" s="83">
        <v>6.8</v>
      </c>
      <c r="F338" s="115">
        <v>13.2</v>
      </c>
      <c r="G338" s="115">
        <v>41.2</v>
      </c>
      <c r="H338" s="115">
        <v>770</v>
      </c>
      <c r="I338" s="115">
        <v>8</v>
      </c>
      <c r="J338" s="115">
        <v>0.32</v>
      </c>
      <c r="K338" s="115">
        <v>9.73</v>
      </c>
      <c r="L338" s="115">
        <v>0.04</v>
      </c>
    </row>
    <row r="339" spans="1:12" ht="12.75">
      <c r="A339" s="83" t="s">
        <v>419</v>
      </c>
      <c r="B339" s="83" t="s">
        <v>420</v>
      </c>
      <c r="C339" s="114">
        <v>37074</v>
      </c>
      <c r="D339" s="115">
        <v>3.4</v>
      </c>
      <c r="E339" s="83">
        <v>7</v>
      </c>
      <c r="F339" s="115">
        <v>16</v>
      </c>
      <c r="G339" s="115">
        <v>45.2</v>
      </c>
      <c r="H339" s="115">
        <v>102</v>
      </c>
      <c r="I339" s="115">
        <v>2</v>
      </c>
      <c r="J339" s="115">
        <v>0.32</v>
      </c>
      <c r="K339" s="115">
        <v>9.23</v>
      </c>
      <c r="L339" s="115">
        <v>0.04</v>
      </c>
    </row>
    <row r="340" spans="1:12" ht="12.75">
      <c r="A340" s="83" t="s">
        <v>419</v>
      </c>
      <c r="B340" s="83" t="s">
        <v>420</v>
      </c>
      <c r="C340" s="114">
        <v>37081</v>
      </c>
      <c r="D340" s="115">
        <v>4.1</v>
      </c>
      <c r="E340" s="83">
        <v>7</v>
      </c>
      <c r="F340" s="115">
        <v>17.1</v>
      </c>
      <c r="G340" s="115">
        <v>51.3</v>
      </c>
      <c r="H340" s="83"/>
      <c r="I340" s="83"/>
      <c r="J340" s="83"/>
      <c r="K340" s="115">
        <v>9.35</v>
      </c>
      <c r="L340" s="83"/>
    </row>
    <row r="341" spans="1:12" ht="12.75">
      <c r="A341" s="83" t="s">
        <v>419</v>
      </c>
      <c r="B341" s="83" t="s">
        <v>420</v>
      </c>
      <c r="C341" s="114">
        <v>37088</v>
      </c>
      <c r="D341" s="115">
        <v>2.9</v>
      </c>
      <c r="E341" s="83">
        <v>7</v>
      </c>
      <c r="F341" s="115">
        <v>14.7</v>
      </c>
      <c r="G341" s="115">
        <v>65.6</v>
      </c>
      <c r="H341" s="115">
        <v>142</v>
      </c>
      <c r="I341" s="115">
        <v>2.8</v>
      </c>
      <c r="J341" s="115">
        <v>0.17</v>
      </c>
      <c r="K341" s="115">
        <v>9.68</v>
      </c>
      <c r="L341" s="115">
        <v>0.05</v>
      </c>
    </row>
    <row r="342" spans="1:12" ht="12.75">
      <c r="A342" s="83" t="s">
        <v>419</v>
      </c>
      <c r="B342" s="83" t="s">
        <v>420</v>
      </c>
      <c r="C342" s="114">
        <v>37095</v>
      </c>
      <c r="D342" s="115">
        <v>2.6</v>
      </c>
      <c r="E342" s="83">
        <v>6.8</v>
      </c>
      <c r="F342" s="115">
        <v>15.8</v>
      </c>
      <c r="G342" s="115">
        <v>54.7</v>
      </c>
      <c r="H342" s="83"/>
      <c r="I342" s="83"/>
      <c r="J342" s="83"/>
      <c r="K342" s="115">
        <v>9.3</v>
      </c>
      <c r="L342" s="83"/>
    </row>
    <row r="343" spans="1:12" ht="12.75">
      <c r="A343" s="83" t="s">
        <v>419</v>
      </c>
      <c r="B343" s="83" t="s">
        <v>420</v>
      </c>
      <c r="C343" s="114">
        <v>37102</v>
      </c>
      <c r="D343" s="115">
        <v>6.9</v>
      </c>
      <c r="E343" s="83">
        <v>6.7</v>
      </c>
      <c r="F343" s="115">
        <v>14.7</v>
      </c>
      <c r="G343" s="115">
        <v>51.1</v>
      </c>
      <c r="H343" s="115">
        <v>461</v>
      </c>
      <c r="I343" s="115">
        <v>13</v>
      </c>
      <c r="J343" s="115">
        <v>0.2</v>
      </c>
      <c r="K343" s="115">
        <v>9.52</v>
      </c>
      <c r="L343" s="115">
        <v>0.07</v>
      </c>
    </row>
    <row r="344" spans="1:12" ht="12.75">
      <c r="A344" s="83" t="s">
        <v>419</v>
      </c>
      <c r="B344" s="83" t="s">
        <v>420</v>
      </c>
      <c r="C344" s="114">
        <v>37109</v>
      </c>
      <c r="D344" s="115">
        <v>2.3</v>
      </c>
      <c r="E344" s="83">
        <v>6.7</v>
      </c>
      <c r="F344" s="115">
        <v>16.6</v>
      </c>
      <c r="G344" s="115">
        <v>75.6</v>
      </c>
      <c r="H344" s="83"/>
      <c r="I344" s="83"/>
      <c r="J344" s="83"/>
      <c r="K344" s="115">
        <v>7.68</v>
      </c>
      <c r="L344" s="83"/>
    </row>
    <row r="345" spans="1:12" ht="12.75">
      <c r="A345" s="83" t="s">
        <v>419</v>
      </c>
      <c r="B345" s="83" t="s">
        <v>420</v>
      </c>
      <c r="C345" s="114">
        <v>37116</v>
      </c>
      <c r="D345" s="115">
        <v>2.8</v>
      </c>
      <c r="E345" s="83">
        <v>7</v>
      </c>
      <c r="F345" s="115">
        <v>18.2</v>
      </c>
      <c r="G345" s="115">
        <v>77.9</v>
      </c>
      <c r="H345" s="115">
        <v>79</v>
      </c>
      <c r="I345" s="115">
        <v>4.6</v>
      </c>
      <c r="J345" s="115">
        <v>0.14</v>
      </c>
      <c r="K345" s="115">
        <v>8.28</v>
      </c>
      <c r="L345" s="115">
        <v>0.04</v>
      </c>
    </row>
    <row r="346" spans="1:12" ht="12.75">
      <c r="A346" s="83" t="s">
        <v>419</v>
      </c>
      <c r="B346" s="83" t="s">
        <v>420</v>
      </c>
      <c r="C346" s="114">
        <v>37123</v>
      </c>
      <c r="D346" s="115">
        <v>3.6</v>
      </c>
      <c r="E346" s="83">
        <v>6.9</v>
      </c>
      <c r="F346" s="115">
        <v>15.2</v>
      </c>
      <c r="G346" s="115">
        <v>78.1</v>
      </c>
      <c r="H346" s="83"/>
      <c r="I346" s="83"/>
      <c r="J346" s="83"/>
      <c r="K346" s="115">
        <v>9.75</v>
      </c>
      <c r="L346" s="83"/>
    </row>
    <row r="347" spans="1:12" ht="12.75">
      <c r="A347" s="83" t="s">
        <v>419</v>
      </c>
      <c r="B347" s="83" t="s">
        <v>420</v>
      </c>
      <c r="C347" s="114">
        <v>37130</v>
      </c>
      <c r="D347" s="115">
        <v>8.4</v>
      </c>
      <c r="E347" s="83">
        <v>7.1</v>
      </c>
      <c r="F347" s="115">
        <v>16.3</v>
      </c>
      <c r="G347" s="115">
        <v>61.2</v>
      </c>
      <c r="H347" s="115">
        <v>236</v>
      </c>
      <c r="I347" s="115">
        <v>3.6</v>
      </c>
      <c r="J347" s="115">
        <v>0.15</v>
      </c>
      <c r="K347" s="115">
        <v>8.7</v>
      </c>
      <c r="L347" s="115">
        <v>0.03</v>
      </c>
    </row>
    <row r="348" spans="1:12" ht="12.75">
      <c r="A348" s="83" t="s">
        <v>419</v>
      </c>
      <c r="B348" s="83" t="s">
        <v>420</v>
      </c>
      <c r="C348" s="114">
        <v>37138</v>
      </c>
      <c r="D348" s="115">
        <v>5.5</v>
      </c>
      <c r="E348" s="83">
        <v>6.9</v>
      </c>
      <c r="F348" s="115">
        <v>15.1</v>
      </c>
      <c r="G348" s="115">
        <v>80.3</v>
      </c>
      <c r="H348" s="83"/>
      <c r="I348" s="83"/>
      <c r="J348" s="83"/>
      <c r="K348" s="115">
        <v>9.67</v>
      </c>
      <c r="L348" s="83"/>
    </row>
    <row r="349" spans="1:12" ht="12.75">
      <c r="A349" s="83" t="s">
        <v>419</v>
      </c>
      <c r="B349" s="83" t="s">
        <v>420</v>
      </c>
      <c r="C349" s="114">
        <v>37144</v>
      </c>
      <c r="D349" s="115">
        <v>10.2</v>
      </c>
      <c r="E349" s="83">
        <v>6.9</v>
      </c>
      <c r="F349" s="115">
        <v>14.5</v>
      </c>
      <c r="G349" s="115">
        <v>79</v>
      </c>
      <c r="H349" s="115">
        <v>1413</v>
      </c>
      <c r="I349" s="115">
        <v>3.8</v>
      </c>
      <c r="J349" s="115">
        <v>0.11</v>
      </c>
      <c r="K349" s="115">
        <v>10.13</v>
      </c>
      <c r="L349" s="115">
        <v>0.06</v>
      </c>
    </row>
    <row r="350" spans="1:12" ht="12.75">
      <c r="A350" s="83" t="s">
        <v>419</v>
      </c>
      <c r="B350" s="83" t="s">
        <v>420</v>
      </c>
      <c r="C350" s="114">
        <v>37151</v>
      </c>
      <c r="D350" s="115">
        <v>4</v>
      </c>
      <c r="E350" s="83">
        <v>7</v>
      </c>
      <c r="F350" s="115">
        <v>14.5</v>
      </c>
      <c r="G350" s="115">
        <v>81.2</v>
      </c>
      <c r="H350" s="83"/>
      <c r="I350" s="83"/>
      <c r="J350" s="83"/>
      <c r="K350" s="115">
        <v>9.51</v>
      </c>
      <c r="L350" s="83"/>
    </row>
    <row r="351" spans="1:12" ht="12.75">
      <c r="A351" s="83" t="s">
        <v>419</v>
      </c>
      <c r="B351" s="83" t="s">
        <v>420</v>
      </c>
      <c r="C351" s="114">
        <v>37158</v>
      </c>
      <c r="D351" s="115">
        <v>3.5</v>
      </c>
      <c r="E351" s="83">
        <v>6.8</v>
      </c>
      <c r="F351" s="115">
        <v>15.3</v>
      </c>
      <c r="G351" s="115">
        <v>81</v>
      </c>
      <c r="H351" s="115">
        <v>66</v>
      </c>
      <c r="I351" s="115">
        <v>2.6</v>
      </c>
      <c r="J351" s="115">
        <v>0.1</v>
      </c>
      <c r="K351" s="115">
        <v>10.06</v>
      </c>
      <c r="L351" s="115">
        <v>0.05</v>
      </c>
    </row>
    <row r="352" spans="1:12" ht="12.75">
      <c r="A352" s="83" t="s">
        <v>419</v>
      </c>
      <c r="B352" s="83" t="s">
        <v>420</v>
      </c>
      <c r="C352" s="114">
        <v>37172</v>
      </c>
      <c r="D352" s="115">
        <v>4.1</v>
      </c>
      <c r="E352" s="83">
        <v>7.1</v>
      </c>
      <c r="F352" s="115">
        <v>12.1</v>
      </c>
      <c r="G352" s="115">
        <v>81.1</v>
      </c>
      <c r="H352" s="115">
        <v>32</v>
      </c>
      <c r="I352" s="115">
        <v>6.2</v>
      </c>
      <c r="J352" s="115">
        <v>0.08</v>
      </c>
      <c r="K352" s="115">
        <v>9.85</v>
      </c>
      <c r="L352" s="115">
        <v>0.06</v>
      </c>
    </row>
    <row r="353" spans="1:12" ht="12.75">
      <c r="A353" s="83" t="s">
        <v>421</v>
      </c>
      <c r="B353" s="83" t="s">
        <v>422</v>
      </c>
      <c r="C353" s="114">
        <v>36903</v>
      </c>
      <c r="D353" s="115">
        <v>2.2</v>
      </c>
      <c r="E353" s="83"/>
      <c r="F353" s="83"/>
      <c r="G353" s="83"/>
      <c r="H353" s="83"/>
      <c r="I353" s="83"/>
      <c r="J353" s="83"/>
      <c r="K353" s="83"/>
      <c r="L353" s="83"/>
    </row>
    <row r="354" spans="1:12" ht="12.75">
      <c r="A354" s="83" t="s">
        <v>421</v>
      </c>
      <c r="B354" s="83" t="s">
        <v>422</v>
      </c>
      <c r="C354" s="114">
        <v>36913</v>
      </c>
      <c r="D354" s="115">
        <v>3.1</v>
      </c>
      <c r="E354" s="83"/>
      <c r="F354" s="83"/>
      <c r="G354" s="83"/>
      <c r="H354" s="83"/>
      <c r="I354" s="83"/>
      <c r="J354" s="83"/>
      <c r="K354" s="83"/>
      <c r="L354" s="83"/>
    </row>
    <row r="355" spans="1:12" ht="12.75">
      <c r="A355" s="83" t="s">
        <v>421</v>
      </c>
      <c r="B355" s="83" t="s">
        <v>422</v>
      </c>
      <c r="C355" s="114">
        <v>36920</v>
      </c>
      <c r="D355" s="115">
        <v>2.4</v>
      </c>
      <c r="E355" s="83"/>
      <c r="F355" s="83"/>
      <c r="G355" s="83"/>
      <c r="H355" s="83"/>
      <c r="I355" s="83"/>
      <c r="J355" s="83"/>
      <c r="K355" s="83"/>
      <c r="L355" s="83"/>
    </row>
    <row r="356" spans="1:12" ht="12.75">
      <c r="A356" s="83" t="s">
        <v>421</v>
      </c>
      <c r="B356" s="83" t="s">
        <v>422</v>
      </c>
      <c r="C356" s="114">
        <v>36928</v>
      </c>
      <c r="D356" s="115">
        <v>7</v>
      </c>
      <c r="E356" s="83"/>
      <c r="F356" s="83"/>
      <c r="G356" s="83"/>
      <c r="H356" s="83"/>
      <c r="I356" s="83"/>
      <c r="J356" s="83"/>
      <c r="K356" s="83"/>
      <c r="L356" s="83"/>
    </row>
    <row r="357" spans="1:12" ht="12.75">
      <c r="A357" s="83" t="s">
        <v>421</v>
      </c>
      <c r="B357" s="83" t="s">
        <v>422</v>
      </c>
      <c r="C357" s="114">
        <v>36934</v>
      </c>
      <c r="D357" s="115">
        <v>3.1</v>
      </c>
      <c r="E357" s="83"/>
      <c r="F357" s="83"/>
      <c r="G357" s="83"/>
      <c r="H357" s="83"/>
      <c r="I357" s="83"/>
      <c r="J357" s="83"/>
      <c r="K357" s="83"/>
      <c r="L357" s="83"/>
    </row>
    <row r="358" spans="1:12" ht="12.75">
      <c r="A358" s="83" t="s">
        <v>421</v>
      </c>
      <c r="B358" s="83" t="s">
        <v>422</v>
      </c>
      <c r="C358" s="114">
        <v>36941</v>
      </c>
      <c r="D358" s="115">
        <v>2.8</v>
      </c>
      <c r="E358" s="83"/>
      <c r="F358" s="83"/>
      <c r="G358" s="83"/>
      <c r="H358" s="83"/>
      <c r="I358" s="83"/>
      <c r="J358" s="83"/>
      <c r="K358" s="83"/>
      <c r="L358" s="83"/>
    </row>
    <row r="359" spans="1:12" ht="12.75">
      <c r="A359" s="83" t="s">
        <v>421</v>
      </c>
      <c r="B359" s="83" t="s">
        <v>422</v>
      </c>
      <c r="C359" s="114">
        <v>36948</v>
      </c>
      <c r="D359" s="115">
        <v>2.4</v>
      </c>
      <c r="E359" s="83"/>
      <c r="F359" s="83"/>
      <c r="G359" s="83"/>
      <c r="H359" s="83"/>
      <c r="I359" s="83"/>
      <c r="J359" s="83"/>
      <c r="K359" s="83"/>
      <c r="L359" s="83"/>
    </row>
    <row r="360" spans="1:12" ht="12.75">
      <c r="A360" s="83" t="s">
        <v>421</v>
      </c>
      <c r="B360" s="83" t="s">
        <v>422</v>
      </c>
      <c r="C360" s="114">
        <v>36962</v>
      </c>
      <c r="D360" s="115">
        <v>3.4</v>
      </c>
      <c r="E360" s="83">
        <v>6.9</v>
      </c>
      <c r="F360" s="115">
        <v>9.6</v>
      </c>
      <c r="G360" s="115">
        <v>81.3</v>
      </c>
      <c r="H360" s="115">
        <v>72</v>
      </c>
      <c r="I360" s="115">
        <v>4</v>
      </c>
      <c r="J360" s="115">
        <v>1.87</v>
      </c>
      <c r="K360" s="115">
        <v>11.99</v>
      </c>
      <c r="L360" s="115">
        <v>0.06</v>
      </c>
    </row>
    <row r="361" spans="1:12" ht="12.75">
      <c r="A361" s="83" t="s">
        <v>421</v>
      </c>
      <c r="B361" s="83" t="s">
        <v>422</v>
      </c>
      <c r="C361" s="114">
        <v>36990</v>
      </c>
      <c r="D361" s="115">
        <v>5.2</v>
      </c>
      <c r="E361" s="83">
        <v>6.9</v>
      </c>
      <c r="F361" s="115">
        <v>8.3</v>
      </c>
      <c r="G361" s="115">
        <v>40.8</v>
      </c>
      <c r="H361" s="115">
        <v>20</v>
      </c>
      <c r="I361" s="115">
        <v>4</v>
      </c>
      <c r="J361" s="115">
        <v>1.52</v>
      </c>
      <c r="K361" s="115">
        <v>11</v>
      </c>
      <c r="L361" s="83" t="s">
        <v>386</v>
      </c>
    </row>
    <row r="362" spans="1:12" ht="12.75">
      <c r="A362" s="83" t="s">
        <v>421</v>
      </c>
      <c r="B362" s="83" t="s">
        <v>422</v>
      </c>
      <c r="C362" s="114">
        <v>37025</v>
      </c>
      <c r="D362" s="115">
        <v>12.6</v>
      </c>
      <c r="E362" s="83">
        <v>6.8</v>
      </c>
      <c r="F362" s="115">
        <v>12.2</v>
      </c>
      <c r="G362" s="115">
        <v>62.4</v>
      </c>
      <c r="H362" s="115">
        <v>345</v>
      </c>
      <c r="I362" s="115">
        <v>20</v>
      </c>
      <c r="J362" s="115">
        <v>1.46</v>
      </c>
      <c r="K362" s="115">
        <v>9.77</v>
      </c>
      <c r="L362" s="115">
        <v>0.62</v>
      </c>
    </row>
    <row r="363" spans="1:12" ht="12.75">
      <c r="A363" s="83" t="s">
        <v>421</v>
      </c>
      <c r="B363" s="83" t="s">
        <v>422</v>
      </c>
      <c r="C363" s="114">
        <v>37053</v>
      </c>
      <c r="D363" s="115">
        <v>4.7</v>
      </c>
      <c r="E363" s="83">
        <v>6.9</v>
      </c>
      <c r="F363" s="115">
        <v>13.9</v>
      </c>
      <c r="G363" s="115">
        <v>83.1</v>
      </c>
      <c r="H363" s="115">
        <v>194</v>
      </c>
      <c r="I363" s="115">
        <v>4</v>
      </c>
      <c r="J363" s="115">
        <v>1.65</v>
      </c>
      <c r="K363" s="115">
        <v>10.09</v>
      </c>
      <c r="L363" s="115">
        <v>0.48</v>
      </c>
    </row>
    <row r="364" spans="1:12" ht="12.75">
      <c r="A364" s="83" t="s">
        <v>421</v>
      </c>
      <c r="B364" s="83" t="s">
        <v>422</v>
      </c>
      <c r="C364" s="114">
        <v>37074</v>
      </c>
      <c r="D364" s="115">
        <v>2.7</v>
      </c>
      <c r="E364" s="83">
        <v>6.9</v>
      </c>
      <c r="F364" s="115">
        <v>16.4</v>
      </c>
      <c r="G364" s="115">
        <v>99.9</v>
      </c>
      <c r="H364" s="115">
        <v>236</v>
      </c>
      <c r="I364" s="83" t="s">
        <v>400</v>
      </c>
      <c r="J364" s="115">
        <v>2.21</v>
      </c>
      <c r="K364" s="115">
        <v>9.49</v>
      </c>
      <c r="L364" s="115">
        <v>0.33</v>
      </c>
    </row>
    <row r="365" spans="1:12" ht="12.75">
      <c r="A365" s="83" t="s">
        <v>421</v>
      </c>
      <c r="B365" s="83" t="s">
        <v>422</v>
      </c>
      <c r="C365" s="114">
        <v>37081</v>
      </c>
      <c r="D365" s="115">
        <v>2.4</v>
      </c>
      <c r="E365" s="83">
        <v>7.1</v>
      </c>
      <c r="F365" s="115">
        <v>17.1</v>
      </c>
      <c r="G365" s="115">
        <v>112.5</v>
      </c>
      <c r="H365" s="83"/>
      <c r="I365" s="83"/>
      <c r="J365" s="83"/>
      <c r="K365" s="115">
        <v>9.8</v>
      </c>
      <c r="L365" s="83"/>
    </row>
    <row r="366" spans="1:12" ht="12.75">
      <c r="A366" s="83" t="s">
        <v>421</v>
      </c>
      <c r="B366" s="83" t="s">
        <v>422</v>
      </c>
      <c r="C366" s="114">
        <v>37088</v>
      </c>
      <c r="D366" s="115">
        <v>2.6</v>
      </c>
      <c r="E366" s="83">
        <v>7</v>
      </c>
      <c r="F366" s="115">
        <v>15.1</v>
      </c>
      <c r="G366" s="115">
        <v>129.4</v>
      </c>
      <c r="H366" s="115">
        <v>461</v>
      </c>
      <c r="I366" s="115">
        <v>2.8</v>
      </c>
      <c r="J366" s="115">
        <v>2.5</v>
      </c>
      <c r="K366" s="115">
        <v>9.95</v>
      </c>
      <c r="L366" s="115">
        <v>0.32</v>
      </c>
    </row>
    <row r="367" spans="1:12" ht="12.75">
      <c r="A367" s="83" t="s">
        <v>421</v>
      </c>
      <c r="B367" s="83" t="s">
        <v>422</v>
      </c>
      <c r="C367" s="114">
        <v>37095</v>
      </c>
      <c r="D367" s="115">
        <v>8.3</v>
      </c>
      <c r="E367" s="83">
        <v>6.7</v>
      </c>
      <c r="F367" s="115">
        <v>16</v>
      </c>
      <c r="G367" s="115">
        <v>159.7</v>
      </c>
      <c r="H367" s="83"/>
      <c r="I367" s="83"/>
      <c r="J367" s="83"/>
      <c r="K367" s="115">
        <v>8.32</v>
      </c>
      <c r="L367" s="83"/>
    </row>
    <row r="368" spans="1:12" ht="12.75">
      <c r="A368" s="83" t="s">
        <v>421</v>
      </c>
      <c r="B368" s="83" t="s">
        <v>422</v>
      </c>
      <c r="C368" s="114">
        <v>37102</v>
      </c>
      <c r="D368" s="115">
        <v>9.6</v>
      </c>
      <c r="E368" s="83">
        <v>6.6</v>
      </c>
      <c r="F368" s="115">
        <v>15.1</v>
      </c>
      <c r="G368" s="115">
        <v>85.2</v>
      </c>
      <c r="H368" s="115">
        <v>866</v>
      </c>
      <c r="I368" s="115">
        <v>12</v>
      </c>
      <c r="J368" s="115">
        <v>2.24</v>
      </c>
      <c r="K368" s="115">
        <v>9.21</v>
      </c>
      <c r="L368" s="115">
        <v>0.44</v>
      </c>
    </row>
    <row r="369" spans="1:12" ht="12.75">
      <c r="A369" s="83" t="s">
        <v>421</v>
      </c>
      <c r="B369" s="83" t="s">
        <v>422</v>
      </c>
      <c r="C369" s="114">
        <v>37109</v>
      </c>
      <c r="D369" s="115">
        <v>3</v>
      </c>
      <c r="E369" s="83">
        <v>6.5</v>
      </c>
      <c r="F369" s="115">
        <v>17.1</v>
      </c>
      <c r="G369" s="115">
        <v>185.5</v>
      </c>
      <c r="H369" s="83"/>
      <c r="I369" s="83"/>
      <c r="J369" s="83"/>
      <c r="K369" s="115">
        <v>5.85</v>
      </c>
      <c r="L369" s="83"/>
    </row>
    <row r="370" spans="1:12" ht="12.75">
      <c r="A370" s="83" t="s">
        <v>421</v>
      </c>
      <c r="B370" s="83" t="s">
        <v>422</v>
      </c>
      <c r="C370" s="114">
        <v>37116</v>
      </c>
      <c r="D370" s="115">
        <v>3</v>
      </c>
      <c r="E370" s="83">
        <v>6.7</v>
      </c>
      <c r="F370" s="115">
        <v>17.9</v>
      </c>
      <c r="G370" s="115">
        <v>189.4</v>
      </c>
      <c r="H370" s="83" t="s">
        <v>389</v>
      </c>
      <c r="I370" s="115">
        <v>4.6</v>
      </c>
      <c r="J370" s="115">
        <v>3.23</v>
      </c>
      <c r="K370" s="115">
        <v>6.27</v>
      </c>
      <c r="L370" s="115">
        <v>1.7</v>
      </c>
    </row>
    <row r="371" spans="1:12" ht="12.75">
      <c r="A371" s="83" t="s">
        <v>421</v>
      </c>
      <c r="B371" s="83" t="s">
        <v>422</v>
      </c>
      <c r="C371" s="114">
        <v>37123</v>
      </c>
      <c r="D371" s="115">
        <v>5.2</v>
      </c>
      <c r="E371" s="83">
        <v>6.8</v>
      </c>
      <c r="F371" s="115">
        <v>15.5</v>
      </c>
      <c r="G371" s="115">
        <v>152.3</v>
      </c>
      <c r="H371" s="83"/>
      <c r="I371" s="83"/>
      <c r="J371" s="83"/>
      <c r="K371" s="115">
        <v>9.63</v>
      </c>
      <c r="L371" s="83"/>
    </row>
    <row r="372" spans="1:12" ht="12.75">
      <c r="A372" s="83" t="s">
        <v>421</v>
      </c>
      <c r="B372" s="83" t="s">
        <v>422</v>
      </c>
      <c r="C372" s="114">
        <v>37130</v>
      </c>
      <c r="D372" s="115">
        <v>6.4</v>
      </c>
      <c r="E372" s="83">
        <v>7</v>
      </c>
      <c r="F372" s="115">
        <v>16.7</v>
      </c>
      <c r="G372" s="115">
        <v>115.9</v>
      </c>
      <c r="H372" s="115">
        <v>80</v>
      </c>
      <c r="I372" s="115">
        <v>3.6</v>
      </c>
      <c r="J372" s="115">
        <v>1.71</v>
      </c>
      <c r="K372" s="115">
        <v>8.61</v>
      </c>
      <c r="L372" s="115">
        <v>0.15</v>
      </c>
    </row>
    <row r="373" spans="1:12" ht="12.75">
      <c r="A373" s="83" t="s">
        <v>421</v>
      </c>
      <c r="B373" s="83" t="s">
        <v>422</v>
      </c>
      <c r="C373" s="114">
        <v>37138</v>
      </c>
      <c r="D373" s="115">
        <v>2.7</v>
      </c>
      <c r="E373" s="83">
        <v>6.9</v>
      </c>
      <c r="F373" s="115">
        <v>16.1</v>
      </c>
      <c r="G373" s="115">
        <v>184.3</v>
      </c>
      <c r="H373" s="83"/>
      <c r="I373" s="83"/>
      <c r="J373" s="83"/>
      <c r="K373" s="115">
        <v>9.41</v>
      </c>
      <c r="L373" s="83"/>
    </row>
    <row r="374" spans="1:12" ht="12.75">
      <c r="A374" s="83" t="s">
        <v>421</v>
      </c>
      <c r="B374" s="83" t="s">
        <v>422</v>
      </c>
      <c r="C374" s="114">
        <v>37144</v>
      </c>
      <c r="D374" s="115">
        <v>2</v>
      </c>
      <c r="E374" s="83">
        <v>6.8</v>
      </c>
      <c r="F374" s="115">
        <v>15.9</v>
      </c>
      <c r="G374" s="115">
        <v>177.3</v>
      </c>
      <c r="H374" s="115">
        <v>140</v>
      </c>
      <c r="I374" s="115">
        <v>2.8</v>
      </c>
      <c r="J374" s="115">
        <v>3.44</v>
      </c>
      <c r="K374" s="115">
        <v>9.59</v>
      </c>
      <c r="L374" s="115">
        <v>0.25</v>
      </c>
    </row>
    <row r="375" spans="1:12" ht="12.75">
      <c r="A375" s="83" t="s">
        <v>421</v>
      </c>
      <c r="B375" s="83" t="s">
        <v>422</v>
      </c>
      <c r="C375" s="114">
        <v>37151</v>
      </c>
      <c r="D375" s="115">
        <v>2.4</v>
      </c>
      <c r="E375" s="83">
        <v>6.9</v>
      </c>
      <c r="F375" s="115">
        <v>15.2</v>
      </c>
      <c r="G375" s="115">
        <v>170.2</v>
      </c>
      <c r="H375" s="83"/>
      <c r="I375" s="83"/>
      <c r="J375" s="83"/>
      <c r="K375" s="115">
        <v>9.44</v>
      </c>
      <c r="L375" s="83"/>
    </row>
    <row r="376" spans="1:12" ht="12.75">
      <c r="A376" s="83" t="s">
        <v>421</v>
      </c>
      <c r="B376" s="83" t="s">
        <v>422</v>
      </c>
      <c r="C376" s="114">
        <v>37158</v>
      </c>
      <c r="D376" s="115">
        <v>2.6</v>
      </c>
      <c r="E376" s="83">
        <v>6.9</v>
      </c>
      <c r="F376" s="115">
        <v>16.7</v>
      </c>
      <c r="G376" s="115">
        <v>180.4</v>
      </c>
      <c r="H376" s="115">
        <v>91</v>
      </c>
      <c r="I376" s="115">
        <v>3.2</v>
      </c>
      <c r="J376" s="115">
        <v>2.97</v>
      </c>
      <c r="K376" s="115">
        <v>10.04</v>
      </c>
      <c r="L376" s="115">
        <v>0.47</v>
      </c>
    </row>
    <row r="377" spans="1:12" ht="12.75">
      <c r="A377" s="83" t="s">
        <v>421</v>
      </c>
      <c r="B377" s="83" t="s">
        <v>422</v>
      </c>
      <c r="C377" s="114">
        <v>37172</v>
      </c>
      <c r="D377" s="115">
        <v>3.4</v>
      </c>
      <c r="E377" s="83">
        <v>6.9</v>
      </c>
      <c r="F377" s="115">
        <v>13.7</v>
      </c>
      <c r="G377" s="115">
        <v>183.9</v>
      </c>
      <c r="H377" s="115">
        <v>186</v>
      </c>
      <c r="I377" s="115">
        <v>6</v>
      </c>
      <c r="J377" s="115">
        <v>3.52</v>
      </c>
      <c r="K377" s="115">
        <v>9.17</v>
      </c>
      <c r="L377" s="115">
        <v>1.01</v>
      </c>
    </row>
    <row r="378" spans="1:12" ht="12.75">
      <c r="A378" s="83" t="s">
        <v>423</v>
      </c>
      <c r="B378" s="83" t="s">
        <v>424</v>
      </c>
      <c r="C378" s="114">
        <v>36903</v>
      </c>
      <c r="D378" s="115">
        <v>2.1</v>
      </c>
      <c r="E378" s="83"/>
      <c r="F378" s="83"/>
      <c r="G378" s="83"/>
      <c r="H378" s="83"/>
      <c r="I378" s="83"/>
      <c r="J378" s="83"/>
      <c r="K378" s="83"/>
      <c r="L378" s="83"/>
    </row>
    <row r="379" spans="1:12" ht="12.75">
      <c r="A379" s="83" t="s">
        <v>423</v>
      </c>
      <c r="B379" s="83" t="s">
        <v>424</v>
      </c>
      <c r="C379" s="114">
        <v>36913</v>
      </c>
      <c r="D379" s="115">
        <v>3.2</v>
      </c>
      <c r="E379" s="83"/>
      <c r="F379" s="83"/>
      <c r="G379" s="83"/>
      <c r="H379" s="83"/>
      <c r="I379" s="83"/>
      <c r="J379" s="83"/>
      <c r="K379" s="83"/>
      <c r="L379" s="83"/>
    </row>
    <row r="380" spans="1:12" ht="12.75">
      <c r="A380" s="83" t="s">
        <v>423</v>
      </c>
      <c r="B380" s="83" t="s">
        <v>424</v>
      </c>
      <c r="C380" s="114">
        <v>36920</v>
      </c>
      <c r="D380" s="115">
        <v>3.2</v>
      </c>
      <c r="E380" s="83"/>
      <c r="F380" s="83"/>
      <c r="G380" s="83"/>
      <c r="H380" s="83"/>
      <c r="I380" s="83"/>
      <c r="J380" s="83"/>
      <c r="K380" s="83"/>
      <c r="L380" s="83"/>
    </row>
    <row r="381" spans="1:12" ht="12.75">
      <c r="A381" s="83" t="s">
        <v>423</v>
      </c>
      <c r="B381" s="83" t="s">
        <v>424</v>
      </c>
      <c r="C381" s="114">
        <v>36928</v>
      </c>
      <c r="D381" s="115">
        <v>12.2</v>
      </c>
      <c r="E381" s="83"/>
      <c r="F381" s="83"/>
      <c r="G381" s="83"/>
      <c r="H381" s="83"/>
      <c r="I381" s="83"/>
      <c r="J381" s="83"/>
      <c r="K381" s="83"/>
      <c r="L381" s="83"/>
    </row>
    <row r="382" spans="1:12" ht="12.75">
      <c r="A382" s="83" t="s">
        <v>423</v>
      </c>
      <c r="B382" s="83" t="s">
        <v>424</v>
      </c>
      <c r="C382" s="114">
        <v>36934</v>
      </c>
      <c r="D382" s="115">
        <v>3.6</v>
      </c>
      <c r="E382" s="83"/>
      <c r="F382" s="83"/>
      <c r="G382" s="83"/>
      <c r="H382" s="83"/>
      <c r="I382" s="83"/>
      <c r="J382" s="83"/>
      <c r="K382" s="83"/>
      <c r="L382" s="83"/>
    </row>
    <row r="383" spans="1:12" ht="12.75">
      <c r="A383" s="83" t="s">
        <v>423</v>
      </c>
      <c r="B383" s="83" t="s">
        <v>424</v>
      </c>
      <c r="C383" s="114">
        <v>36941</v>
      </c>
      <c r="D383" s="115">
        <v>3</v>
      </c>
      <c r="E383" s="83"/>
      <c r="F383" s="83"/>
      <c r="G383" s="83"/>
      <c r="H383" s="83"/>
      <c r="I383" s="83"/>
      <c r="J383" s="83"/>
      <c r="K383" s="83"/>
      <c r="L383" s="83"/>
    </row>
    <row r="384" spans="1:12" ht="12.75">
      <c r="A384" s="83" t="s">
        <v>423</v>
      </c>
      <c r="B384" s="83" t="s">
        <v>424</v>
      </c>
      <c r="C384" s="114">
        <v>36948</v>
      </c>
      <c r="D384" s="115">
        <v>2.9</v>
      </c>
      <c r="E384" s="83"/>
      <c r="F384" s="83"/>
      <c r="G384" s="83"/>
      <c r="H384" s="83"/>
      <c r="I384" s="83"/>
      <c r="J384" s="83"/>
      <c r="K384" s="83"/>
      <c r="L384" s="83"/>
    </row>
    <row r="385" spans="1:12" ht="12.75">
      <c r="A385" s="83" t="s">
        <v>423</v>
      </c>
      <c r="B385" s="83" t="s">
        <v>424</v>
      </c>
      <c r="C385" s="114">
        <v>36962</v>
      </c>
      <c r="D385" s="115">
        <v>4.3</v>
      </c>
      <c r="E385" s="83">
        <v>7.6</v>
      </c>
      <c r="F385" s="115">
        <v>9.8</v>
      </c>
      <c r="G385" s="115">
        <v>65.9</v>
      </c>
      <c r="H385" s="115">
        <v>9</v>
      </c>
      <c r="I385" s="115">
        <v>4.8</v>
      </c>
      <c r="J385" s="115">
        <v>1.09</v>
      </c>
      <c r="K385" s="115">
        <v>11.71</v>
      </c>
      <c r="L385" s="115">
        <v>0.05</v>
      </c>
    </row>
    <row r="386" spans="1:12" ht="12.75">
      <c r="A386" s="83" t="s">
        <v>423</v>
      </c>
      <c r="B386" s="83" t="s">
        <v>424</v>
      </c>
      <c r="C386" s="114">
        <v>36990</v>
      </c>
      <c r="D386" s="115">
        <v>5.8</v>
      </c>
      <c r="E386" s="83">
        <v>7.1</v>
      </c>
      <c r="F386" s="115">
        <v>8.5</v>
      </c>
      <c r="G386" s="115">
        <v>38</v>
      </c>
      <c r="H386" s="115">
        <v>24</v>
      </c>
      <c r="I386" s="115">
        <v>4</v>
      </c>
      <c r="J386" s="115">
        <v>1.17</v>
      </c>
      <c r="K386" s="115">
        <v>11.13</v>
      </c>
      <c r="L386" s="83" t="s">
        <v>386</v>
      </c>
    </row>
    <row r="387" spans="1:12" ht="12.75">
      <c r="A387" s="83" t="s">
        <v>423</v>
      </c>
      <c r="B387" s="83" t="s">
        <v>424</v>
      </c>
      <c r="C387" s="114">
        <v>37025</v>
      </c>
      <c r="D387" s="115">
        <v>5.3</v>
      </c>
      <c r="E387" s="83">
        <v>6.9</v>
      </c>
      <c r="F387" s="115">
        <v>12.5</v>
      </c>
      <c r="G387" s="115">
        <v>51.6</v>
      </c>
      <c r="H387" s="115">
        <v>649</v>
      </c>
      <c r="I387" s="115">
        <v>8</v>
      </c>
      <c r="J387" s="115">
        <v>0.77</v>
      </c>
      <c r="K387" s="115">
        <v>9.83</v>
      </c>
      <c r="L387" s="115">
        <v>0.17</v>
      </c>
    </row>
    <row r="388" spans="1:12" ht="12.75">
      <c r="A388" s="83" t="s">
        <v>423</v>
      </c>
      <c r="B388" s="83" t="s">
        <v>424</v>
      </c>
      <c r="C388" s="114">
        <v>37053</v>
      </c>
      <c r="D388" s="115">
        <v>3</v>
      </c>
      <c r="E388" s="83">
        <v>7.2</v>
      </c>
      <c r="F388" s="115">
        <v>14.2</v>
      </c>
      <c r="G388" s="115">
        <v>60.6</v>
      </c>
      <c r="H388" s="115">
        <v>304</v>
      </c>
      <c r="I388" s="115">
        <v>4</v>
      </c>
      <c r="J388" s="115">
        <v>0.62</v>
      </c>
      <c r="K388" s="115">
        <v>9.81</v>
      </c>
      <c r="L388" s="115">
        <v>0.17</v>
      </c>
    </row>
    <row r="389" spans="1:12" ht="12.75">
      <c r="A389" s="83" t="s">
        <v>423</v>
      </c>
      <c r="B389" s="83" t="s">
        <v>424</v>
      </c>
      <c r="C389" s="114">
        <v>37074</v>
      </c>
      <c r="D389" s="115">
        <v>3.9</v>
      </c>
      <c r="E389" s="83">
        <v>7.4</v>
      </c>
      <c r="F389" s="115">
        <v>18.3</v>
      </c>
      <c r="G389" s="115">
        <v>69.3</v>
      </c>
      <c r="H389" s="115">
        <v>71</v>
      </c>
      <c r="I389" s="115">
        <v>4</v>
      </c>
      <c r="J389" s="115">
        <v>0.9</v>
      </c>
      <c r="K389" s="115">
        <v>9.27</v>
      </c>
      <c r="L389" s="115">
        <v>0.12</v>
      </c>
    </row>
    <row r="390" spans="1:12" ht="12.75">
      <c r="A390" s="83" t="s">
        <v>423</v>
      </c>
      <c r="B390" s="83" t="s">
        <v>424</v>
      </c>
      <c r="C390" s="114">
        <v>37081</v>
      </c>
      <c r="D390" s="115">
        <v>3.1</v>
      </c>
      <c r="E390" s="83">
        <v>7.4</v>
      </c>
      <c r="F390" s="115">
        <v>19.5</v>
      </c>
      <c r="G390" s="115">
        <v>92.3</v>
      </c>
      <c r="H390" s="83"/>
      <c r="I390" s="83"/>
      <c r="J390" s="83"/>
      <c r="K390" s="115">
        <v>9.37</v>
      </c>
      <c r="L390" s="83"/>
    </row>
    <row r="391" spans="1:12" ht="12.75">
      <c r="A391" s="83" t="s">
        <v>423</v>
      </c>
      <c r="B391" s="83" t="s">
        <v>424</v>
      </c>
      <c r="C391" s="114">
        <v>37088</v>
      </c>
      <c r="D391" s="115">
        <v>3.6</v>
      </c>
      <c r="E391" s="83">
        <v>7.3</v>
      </c>
      <c r="F391" s="115">
        <v>15.9</v>
      </c>
      <c r="G391" s="115">
        <v>107</v>
      </c>
      <c r="H391" s="115">
        <v>194</v>
      </c>
      <c r="I391" s="115">
        <v>3.2</v>
      </c>
      <c r="J391" s="115">
        <v>1.48</v>
      </c>
      <c r="K391" s="115">
        <v>9.71</v>
      </c>
      <c r="L391" s="115">
        <v>0.21</v>
      </c>
    </row>
    <row r="392" spans="1:12" ht="12.75">
      <c r="A392" s="83" t="s">
        <v>423</v>
      </c>
      <c r="B392" s="83" t="s">
        <v>424</v>
      </c>
      <c r="C392" s="114">
        <v>37095</v>
      </c>
      <c r="D392" s="115">
        <v>3.8</v>
      </c>
      <c r="E392" s="83">
        <v>7.1</v>
      </c>
      <c r="F392" s="115">
        <v>16.7</v>
      </c>
      <c r="G392" s="115">
        <v>103.3</v>
      </c>
      <c r="H392" s="83"/>
      <c r="I392" s="83"/>
      <c r="J392" s="83"/>
      <c r="K392" s="115">
        <v>9.47</v>
      </c>
      <c r="L392" s="83"/>
    </row>
    <row r="393" spans="1:12" ht="12.75">
      <c r="A393" s="83" t="s">
        <v>423</v>
      </c>
      <c r="B393" s="83" t="s">
        <v>424</v>
      </c>
      <c r="C393" s="114">
        <v>37102</v>
      </c>
      <c r="D393" s="115">
        <v>11.2</v>
      </c>
      <c r="E393" s="83">
        <v>6.9</v>
      </c>
      <c r="F393" s="115">
        <v>15.7</v>
      </c>
      <c r="G393" s="115">
        <v>83.1</v>
      </c>
      <c r="H393" s="115">
        <v>1414</v>
      </c>
      <c r="I393" s="115">
        <v>19</v>
      </c>
      <c r="J393" s="115">
        <v>1.74</v>
      </c>
      <c r="K393" s="115">
        <v>9.63</v>
      </c>
      <c r="L393" s="115">
        <v>0.33</v>
      </c>
    </row>
    <row r="394" spans="1:12" ht="12.75">
      <c r="A394" s="83" t="s">
        <v>423</v>
      </c>
      <c r="B394" s="83" t="s">
        <v>424</v>
      </c>
      <c r="C394" s="114">
        <v>37109</v>
      </c>
      <c r="D394" s="115">
        <v>2.2</v>
      </c>
      <c r="E394" s="83">
        <v>7</v>
      </c>
      <c r="F394" s="115">
        <v>19.4</v>
      </c>
      <c r="G394" s="115">
        <v>118</v>
      </c>
      <c r="H394" s="83"/>
      <c r="I394" s="83"/>
      <c r="J394" s="83"/>
      <c r="K394" s="115">
        <v>7.72</v>
      </c>
      <c r="L394" s="83"/>
    </row>
    <row r="395" spans="1:12" ht="12.75">
      <c r="A395" s="83" t="s">
        <v>423</v>
      </c>
      <c r="B395" s="83" t="s">
        <v>424</v>
      </c>
      <c r="C395" s="114">
        <v>37116</v>
      </c>
      <c r="D395" s="115">
        <v>2.8</v>
      </c>
      <c r="E395" s="83">
        <v>7.4</v>
      </c>
      <c r="F395" s="115">
        <v>20.6</v>
      </c>
      <c r="G395" s="115">
        <v>128.7</v>
      </c>
      <c r="H395" s="115">
        <v>387</v>
      </c>
      <c r="I395" s="115">
        <v>3</v>
      </c>
      <c r="J395" s="115">
        <v>1.85</v>
      </c>
      <c r="K395" s="115">
        <v>8.24</v>
      </c>
      <c r="L395" s="115">
        <v>0.52</v>
      </c>
    </row>
    <row r="396" spans="1:12" ht="12.75">
      <c r="A396" s="83" t="s">
        <v>423</v>
      </c>
      <c r="B396" s="83" t="s">
        <v>424</v>
      </c>
      <c r="C396" s="114">
        <v>37123</v>
      </c>
      <c r="D396" s="115">
        <v>2.1</v>
      </c>
      <c r="E396" s="83">
        <v>7.2</v>
      </c>
      <c r="F396" s="115">
        <v>16.7</v>
      </c>
      <c r="G396" s="115">
        <v>123.6</v>
      </c>
      <c r="H396" s="83"/>
      <c r="I396" s="83"/>
      <c r="J396" s="83"/>
      <c r="K396" s="115">
        <v>10.02</v>
      </c>
      <c r="L396" s="83"/>
    </row>
    <row r="397" spans="1:12" ht="12.75">
      <c r="A397" s="83" t="s">
        <v>423</v>
      </c>
      <c r="B397" s="83" t="s">
        <v>424</v>
      </c>
      <c r="C397" s="114">
        <v>37130</v>
      </c>
      <c r="D397" s="115">
        <v>2</v>
      </c>
      <c r="E397" s="83">
        <v>7.2</v>
      </c>
      <c r="F397" s="115">
        <v>18.2</v>
      </c>
      <c r="G397" s="115">
        <v>99.4</v>
      </c>
      <c r="H397" s="115">
        <v>68</v>
      </c>
      <c r="I397" s="115">
        <v>1.6</v>
      </c>
      <c r="J397" s="115">
        <v>1.07</v>
      </c>
      <c r="K397" s="115">
        <v>8.74</v>
      </c>
      <c r="L397" s="115">
        <v>0.11</v>
      </c>
    </row>
    <row r="398" spans="1:12" ht="12.75">
      <c r="A398" s="83" t="s">
        <v>423</v>
      </c>
      <c r="B398" s="83" t="s">
        <v>424</v>
      </c>
      <c r="C398" s="114">
        <v>37138</v>
      </c>
      <c r="D398" s="115">
        <v>1.8</v>
      </c>
      <c r="E398" s="83">
        <v>7.1</v>
      </c>
      <c r="F398" s="115">
        <v>16.7</v>
      </c>
      <c r="G398" s="115">
        <v>127.5</v>
      </c>
      <c r="H398" s="83"/>
      <c r="I398" s="83"/>
      <c r="J398" s="83"/>
      <c r="K398" s="115">
        <v>9.81</v>
      </c>
      <c r="L398" s="83"/>
    </row>
    <row r="399" spans="1:12" ht="12.75">
      <c r="A399" s="83" t="s">
        <v>423</v>
      </c>
      <c r="B399" s="83" t="s">
        <v>424</v>
      </c>
      <c r="C399" s="114">
        <v>37144</v>
      </c>
      <c r="D399" s="115">
        <v>2.1</v>
      </c>
      <c r="E399" s="83">
        <v>7.1</v>
      </c>
      <c r="F399" s="115">
        <v>16.2</v>
      </c>
      <c r="G399" s="115">
        <v>129.9</v>
      </c>
      <c r="H399" s="115">
        <v>116</v>
      </c>
      <c r="I399" s="115">
        <v>1.8</v>
      </c>
      <c r="J399" s="115">
        <v>1.52</v>
      </c>
      <c r="K399" s="115">
        <v>10.17</v>
      </c>
      <c r="L399" s="115">
        <v>0.16</v>
      </c>
    </row>
    <row r="400" spans="1:12" ht="12.75">
      <c r="A400" s="83" t="s">
        <v>423</v>
      </c>
      <c r="B400" s="83" t="s">
        <v>424</v>
      </c>
      <c r="C400" s="114">
        <v>37151</v>
      </c>
      <c r="D400" s="115">
        <v>2.1</v>
      </c>
      <c r="E400" s="83">
        <v>7.3</v>
      </c>
      <c r="F400" s="115">
        <v>15.9</v>
      </c>
      <c r="G400" s="115">
        <v>136</v>
      </c>
      <c r="H400" s="83"/>
      <c r="I400" s="83"/>
      <c r="J400" s="83"/>
      <c r="K400" s="115">
        <v>9.61</v>
      </c>
      <c r="L400" s="83"/>
    </row>
    <row r="401" spans="1:12" ht="12.75">
      <c r="A401" s="83" t="s">
        <v>423</v>
      </c>
      <c r="B401" s="83" t="s">
        <v>424</v>
      </c>
      <c r="C401" s="114">
        <v>37158</v>
      </c>
      <c r="D401" s="115">
        <v>2.5</v>
      </c>
      <c r="E401" s="83">
        <v>7.2</v>
      </c>
      <c r="F401" s="115">
        <v>17.6</v>
      </c>
      <c r="G401" s="115">
        <v>128</v>
      </c>
      <c r="H401" s="115">
        <v>148</v>
      </c>
      <c r="I401" s="115">
        <v>3.1</v>
      </c>
      <c r="J401" s="115">
        <v>1.52</v>
      </c>
      <c r="K401" s="115">
        <v>10.08</v>
      </c>
      <c r="L401" s="115">
        <v>0.25</v>
      </c>
    </row>
    <row r="402" spans="1:12" ht="12.75">
      <c r="A402" s="83" t="s">
        <v>423</v>
      </c>
      <c r="B402" s="83" t="s">
        <v>424</v>
      </c>
      <c r="C402" s="114">
        <v>37172</v>
      </c>
      <c r="D402" s="115">
        <v>2.5</v>
      </c>
      <c r="E402" s="83">
        <v>7.3</v>
      </c>
      <c r="F402" s="115">
        <v>13.2</v>
      </c>
      <c r="G402" s="115">
        <v>137.4</v>
      </c>
      <c r="H402" s="115">
        <v>178</v>
      </c>
      <c r="I402" s="115">
        <v>2.4</v>
      </c>
      <c r="J402" s="115">
        <v>2.11</v>
      </c>
      <c r="K402" s="115">
        <v>9.92</v>
      </c>
      <c r="L402" s="115">
        <v>0.43</v>
      </c>
    </row>
    <row r="403" spans="1:12" ht="12.75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</row>
    <row r="404" spans="1:12" ht="12.75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</row>
    <row r="405" spans="1:12" ht="12.75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</row>
    <row r="406" spans="1:12" ht="12.75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</row>
    <row r="407" spans="1:12" ht="12.75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</row>
    <row r="408" spans="1:12" ht="12.75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</row>
    <row r="409" spans="1:12" ht="12.75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</row>
    <row r="410" spans="1:12" ht="12.75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</row>
    <row r="411" spans="1:12" ht="12.75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</row>
    <row r="412" spans="1:12" ht="12.75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</row>
    <row r="413" spans="1:12" ht="12.75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</row>
    <row r="414" spans="1:12" ht="12.75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</row>
    <row r="415" spans="1:12" ht="12.75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</row>
    <row r="416" spans="1:12" ht="12.75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</row>
    <row r="417" spans="1:12" ht="12.75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</row>
    <row r="418" spans="1:12" ht="12.75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</row>
    <row r="419" spans="1:12" ht="12.75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</row>
    <row r="420" spans="1:12" ht="12.75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</row>
    <row r="421" spans="1:12" ht="12.75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</row>
    <row r="422" spans="1:12" ht="12.75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</row>
    <row r="423" spans="1:12" ht="12.75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</row>
    <row r="424" spans="1:12" ht="12.75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</row>
    <row r="425" spans="1:12" ht="12.75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</row>
    <row r="426" spans="1:12" ht="12.75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</row>
    <row r="427" spans="1:12" ht="12.75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</row>
    <row r="428" spans="1:12" ht="12.75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</row>
    <row r="429" spans="1:12" ht="12.75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</row>
    <row r="430" spans="1:12" ht="12.75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</row>
    <row r="431" spans="1:12" ht="12.75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</row>
    <row r="432" spans="1:12" ht="12.75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</row>
    <row r="433" spans="1:12" ht="12.75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</row>
    <row r="434" spans="1:12" ht="12.75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</row>
    <row r="435" spans="1:12" ht="12.75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</row>
    <row r="436" spans="1:12" ht="12.75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</row>
    <row r="437" spans="1:12" ht="12.75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</row>
    <row r="438" spans="1:12" ht="12.75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</row>
    <row r="439" spans="1:12" ht="12.75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</row>
    <row r="440" spans="1:12" ht="12.75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</row>
    <row r="441" spans="1:12" ht="12.75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</row>
    <row r="442" spans="1:12" ht="12.75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</row>
    <row r="443" spans="1:12" ht="12.75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</row>
    <row r="444" spans="1:12" ht="12.75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</row>
    <row r="445" spans="1:12" ht="12.75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</row>
    <row r="446" spans="1:12" ht="12.75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</row>
    <row r="447" spans="1:12" ht="12.75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</row>
    <row r="448" spans="1:12" ht="12.75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</row>
    <row r="449" spans="1:12" ht="12.75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</row>
    <row r="450" spans="1:12" ht="12.75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</row>
    <row r="451" spans="1:12" ht="12.75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</row>
    <row r="452" spans="1:12" ht="12.75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</row>
    <row r="453" spans="1:12" ht="12.75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</row>
    <row r="454" spans="1:12" ht="12.75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</row>
    <row r="455" spans="1:12" ht="12.75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</row>
    <row r="456" spans="1:12" ht="12.75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</row>
    <row r="457" spans="1:12" ht="12.75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</row>
    <row r="458" spans="1:12" ht="12.75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</row>
    <row r="459" spans="1:12" ht="12.75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</row>
    <row r="460" spans="1:12" ht="12.75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</row>
    <row r="461" spans="1:12" ht="12.75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</row>
    <row r="462" spans="1:12" ht="12.75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</row>
    <row r="463" spans="1:12" ht="12.75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</row>
    <row r="464" spans="1:12" ht="12.75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</row>
    <row r="465" spans="1:12" ht="12.75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</row>
    <row r="466" spans="1:12" ht="12.75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</row>
    <row r="467" spans="1:12" ht="12.75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</row>
    <row r="468" spans="1:12" ht="12.75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</row>
    <row r="469" spans="1:12" ht="12.75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</row>
    <row r="470" spans="1:12" ht="12.75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</row>
    <row r="471" spans="1:12" ht="12.75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</row>
    <row r="472" spans="1:12" ht="12.75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</row>
    <row r="473" spans="1:12" ht="12.75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</row>
    <row r="474" spans="1:12" ht="12.75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</row>
    <row r="475" spans="1:12" ht="12.75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</row>
    <row r="476" spans="1:12" ht="12.75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</row>
    <row r="477" spans="1:12" ht="12.75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</row>
    <row r="478" spans="1:12" ht="12.75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</row>
    <row r="479" spans="1:12" ht="12.75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</row>
    <row r="480" spans="1:12" ht="12.75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</row>
    <row r="481" spans="1:12" ht="12.75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</row>
    <row r="482" spans="1:12" ht="12.75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</row>
    <row r="483" spans="1:12" ht="12.75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</row>
    <row r="484" spans="1:12" ht="12.75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</row>
    <row r="485" spans="1:12" ht="12.75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</row>
    <row r="486" spans="1:12" ht="12.75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</row>
    <row r="487" spans="1:12" ht="12.75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</row>
    <row r="488" spans="1:12" ht="12.75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</row>
    <row r="489" spans="1:12" ht="12.75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</row>
    <row r="490" spans="1:12" ht="12.75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</row>
    <row r="491" spans="1:12" ht="12.75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</row>
    <row r="492" spans="1:12" ht="12.75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</row>
    <row r="493" spans="1:12" ht="12.75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</row>
    <row r="494" spans="1:12" ht="12.75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</row>
    <row r="495" spans="1:12" ht="12.75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</row>
    <row r="496" spans="1:12" ht="12.75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</row>
    <row r="497" spans="1:12" ht="12.75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</row>
    <row r="498" spans="1:12" ht="12.75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</row>
    <row r="499" spans="1:12" ht="12.75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</row>
    <row r="500" spans="1:12" ht="12.75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</row>
    <row r="501" spans="1:12" ht="12.75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</row>
    <row r="502" spans="1:12" ht="12.75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</row>
    <row r="503" spans="1:12" ht="12.75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</row>
    <row r="504" spans="1:12" ht="12.75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</row>
    <row r="505" spans="1:12" ht="12.75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</row>
    <row r="506" spans="1:12" ht="12.75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</row>
    <row r="507" spans="1:12" ht="12.75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</row>
    <row r="508" spans="1:12" ht="12.75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</row>
    <row r="509" spans="1:12" ht="12.75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</row>
    <row r="510" spans="1:12" ht="12.75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</row>
    <row r="511" spans="1:12" ht="12.75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</row>
    <row r="512" spans="1:12" ht="12.75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</row>
    <row r="513" spans="1:12" ht="12.75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</row>
    <row r="514" spans="1:12" ht="12.75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</row>
    <row r="515" spans="1:12" ht="12.75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</row>
    <row r="516" spans="1:12" ht="12.75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</row>
    <row r="517" spans="1:12" ht="12.75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</row>
    <row r="518" spans="1:12" ht="12.75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</row>
    <row r="519" spans="1:12" ht="12.75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</row>
    <row r="520" spans="1:12" ht="12.75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</row>
    <row r="521" spans="1:12" ht="12.75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</row>
    <row r="522" spans="1:12" ht="12.75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</row>
    <row r="523" spans="1:12" ht="12.75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</row>
    <row r="524" spans="1:12" ht="12.75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</row>
    <row r="525" spans="1:12" ht="12.75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</row>
    <row r="526" spans="1:12" ht="12.75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</row>
    <row r="527" spans="1:12" ht="12.75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</row>
    <row r="528" spans="1:12" ht="12.75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</row>
    <row r="529" spans="1:12" ht="12.75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</row>
    <row r="530" spans="1:12" ht="12.75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</row>
    <row r="531" spans="1:12" ht="12.75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</row>
    <row r="532" spans="1:12" ht="12.75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</row>
    <row r="533" spans="1:12" ht="12.75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</row>
    <row r="534" spans="1:12" ht="12.75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</row>
    <row r="535" spans="1:12" ht="12.75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</row>
    <row r="536" spans="1:12" ht="12.75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</row>
    <row r="537" spans="1:12" ht="12.75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</row>
    <row r="538" spans="1:12" ht="12.75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</row>
    <row r="539" spans="1:12" ht="12.75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</row>
    <row r="540" spans="1:12" ht="12.75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</row>
    <row r="541" spans="1:12" ht="12.75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</row>
    <row r="542" spans="1:12" ht="12.75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</row>
    <row r="543" spans="1:12" ht="12.75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</row>
    <row r="544" spans="1:12" ht="12.75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</row>
    <row r="545" spans="1:12" ht="12.75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</row>
    <row r="546" spans="1:12" ht="12.75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</row>
    <row r="547" spans="1:12" ht="12.75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</row>
    <row r="548" spans="1:12" ht="12.75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</row>
    <row r="549" spans="1:12" ht="12.75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</row>
    <row r="550" spans="1:12" ht="12.75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</row>
    <row r="551" spans="1:12" ht="12.75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</row>
    <row r="552" spans="1:12" ht="12.75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</row>
    <row r="553" spans="1:12" ht="12.75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</row>
    <row r="554" spans="1:12" ht="12.75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</row>
    <row r="555" spans="1:12" ht="12.75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</row>
    <row r="556" spans="1:12" ht="12.75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</row>
    <row r="557" spans="1:12" ht="12.75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</row>
    <row r="558" spans="1:12" ht="12.75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</row>
    <row r="559" spans="1:12" ht="12.75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</row>
    <row r="560" spans="1:12" ht="12.75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</row>
    <row r="561" spans="1:12" ht="12.75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</row>
    <row r="562" spans="1:12" ht="12.75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</row>
    <row r="563" spans="1:12" ht="12.75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</row>
    <row r="564" spans="1:12" ht="12.75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</row>
    <row r="565" spans="1:12" ht="12.75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</row>
    <row r="566" spans="1:12" ht="12.75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</row>
    <row r="567" spans="1:12" ht="12.75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</row>
    <row r="568" spans="1:12" ht="12.75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</row>
    <row r="569" spans="1:12" ht="12.75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</row>
    <row r="570" spans="1:12" ht="12.75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</row>
    <row r="571" spans="1:12" ht="12.75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</row>
    <row r="572" spans="1:12" ht="12.75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</row>
    <row r="573" spans="1:12" ht="12.75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</row>
    <row r="574" spans="1:12" ht="12.75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</row>
    <row r="575" spans="1:12" ht="12.75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</row>
    <row r="576" spans="1:12" ht="12.75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</row>
    <row r="577" spans="1:12" ht="12.75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</row>
    <row r="578" spans="1:12" ht="12.75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</row>
    <row r="579" spans="1:12" ht="12.75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</row>
    <row r="580" spans="1:12" ht="12.75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</row>
    <row r="581" spans="1:12" ht="12.75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</row>
    <row r="582" spans="1:12" ht="12.75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</row>
    <row r="583" spans="1:12" ht="12.75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</row>
    <row r="584" spans="1:12" ht="12.75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</row>
    <row r="585" spans="1:12" ht="12.75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</row>
    <row r="586" spans="1:12" ht="12.75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</row>
    <row r="587" spans="1:12" ht="12.75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</row>
    <row r="588" spans="1:12" ht="12.75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</row>
    <row r="589" spans="1:12" ht="12.75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</row>
    <row r="590" spans="1:12" ht="12.75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</row>
    <row r="591" spans="1:12" ht="12.75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</row>
    <row r="592" spans="1:12" ht="12.75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</row>
    <row r="593" spans="1:12" ht="12.75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</row>
    <row r="594" spans="1:12" ht="12.75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</row>
    <row r="595" spans="1:12" ht="12.75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</row>
    <row r="596" spans="1:12" ht="12.75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</row>
    <row r="597" spans="1:12" ht="12.75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</row>
    <row r="598" spans="1:12" ht="12.75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</row>
    <row r="599" spans="1:12" ht="12.75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</row>
    <row r="600" spans="1:12" ht="12.75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</row>
    <row r="601" spans="1:12" ht="12.75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</row>
    <row r="602" spans="1:12" ht="12.75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</row>
    <row r="603" spans="1:12" ht="12.75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</row>
    <row r="604" spans="1:12" ht="12.75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</row>
    <row r="605" spans="1:12" ht="12.75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</row>
    <row r="606" spans="1:12" ht="12.75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</row>
    <row r="607" spans="1:12" ht="12.75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</row>
    <row r="608" spans="1:12" ht="12.75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</row>
    <row r="609" spans="1:12" ht="12.75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</row>
    <row r="610" spans="1:12" ht="12.75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</row>
    <row r="611" spans="1:12" ht="12.75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</row>
    <row r="612" spans="1:12" ht="12.75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</row>
    <row r="613" spans="1:12" ht="12.75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</row>
    <row r="614" spans="1:12" ht="12.75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</row>
    <row r="615" spans="1:12" ht="12.75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</row>
    <row r="616" spans="1:12" ht="12.75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</row>
    <row r="617" spans="1:12" ht="12.75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</row>
    <row r="618" spans="1:12" ht="12.75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</row>
    <row r="619" spans="1:12" ht="12.75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</row>
    <row r="620" spans="1:12" ht="12.75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</row>
    <row r="621" spans="1:12" ht="12.75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</row>
    <row r="622" spans="1:12" ht="12.75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</row>
    <row r="623" spans="1:12" ht="12.75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</row>
    <row r="624" spans="1:12" ht="12.75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</row>
    <row r="625" spans="1:12" ht="12.75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</row>
    <row r="626" spans="1:12" ht="12.75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</row>
    <row r="627" spans="1:12" ht="12.75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</row>
    <row r="628" spans="1:12" ht="12.75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</row>
    <row r="629" spans="1:12" ht="12.75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</row>
    <row r="630" spans="1:12" ht="12.75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</row>
    <row r="631" spans="1:12" ht="12.75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</row>
    <row r="632" spans="1:12" ht="12.75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</row>
    <row r="633" spans="1:12" ht="12.75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</row>
    <row r="634" spans="1:12" ht="12.75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</row>
    <row r="635" spans="1:12" ht="12.75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</row>
    <row r="636" spans="1:12" ht="12.75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</row>
    <row r="637" spans="1:12" ht="12.75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</row>
    <row r="638" spans="1:12" ht="12.75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</row>
    <row r="639" spans="1:12" ht="12.75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</row>
    <row r="640" spans="1:12" ht="12.75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</row>
    <row r="641" spans="1:12" ht="12.75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</row>
    <row r="642" spans="1:12" ht="12.75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</row>
    <row r="643" spans="1:12" ht="12.75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</row>
    <row r="644" spans="1:12" ht="12.75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</row>
    <row r="645" spans="1:12" ht="12.75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</row>
    <row r="646" spans="1:12" ht="12.75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</row>
    <row r="647" spans="1:12" ht="12.75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</row>
    <row r="648" spans="1:12" ht="12.75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</row>
    <row r="649" spans="1:12" ht="12.75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</row>
    <row r="650" spans="1:12" ht="12.75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</row>
    <row r="651" spans="1:12" ht="12.75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</row>
    <row r="652" spans="1:12" ht="12.75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</row>
    <row r="653" spans="1:12" ht="12.75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</row>
    <row r="654" spans="1:12" ht="12.75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</row>
    <row r="655" spans="1:12" ht="12.75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</row>
    <row r="656" spans="1:12" ht="12.75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</row>
    <row r="657" spans="1:12" ht="12.75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</row>
    <row r="658" spans="1:12" ht="12.75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</row>
    <row r="659" spans="1:12" ht="12.75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</row>
    <row r="660" spans="1:12" ht="12.75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</row>
    <row r="661" spans="1:12" ht="12.75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</row>
    <row r="662" spans="1:12" ht="12.75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</row>
    <row r="663" spans="1:12" ht="12.75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</row>
    <row r="664" spans="1:12" ht="12.75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</row>
    <row r="665" spans="1:12" ht="12.75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</row>
    <row r="666" spans="1:12" ht="12.75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</row>
    <row r="667" spans="1:12" ht="12.75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</row>
    <row r="668" spans="1:12" ht="12.75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</row>
    <row r="669" spans="1:12" ht="12.75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</row>
    <row r="670" spans="1:12" ht="12.75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</row>
    <row r="671" spans="1:12" ht="12.75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</row>
    <row r="672" spans="1:12" ht="12.75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</row>
    <row r="673" spans="1:12" ht="12.75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</row>
    <row r="674" spans="1:12" ht="12.75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</row>
    <row r="675" spans="1:12" ht="12.75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</row>
    <row r="676" spans="1:12" ht="12.75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</row>
    <row r="677" spans="1:12" ht="12.75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</row>
    <row r="678" spans="1:12" ht="12.75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</row>
    <row r="679" spans="1:12" ht="12.75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</row>
    <row r="680" spans="1:12" ht="12.75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</row>
    <row r="681" spans="1:12" ht="12.75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</row>
    <row r="682" spans="1:12" ht="12.75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</row>
    <row r="683" spans="1:12" ht="12.75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</row>
    <row r="684" spans="1:12" ht="12.75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</row>
    <row r="685" spans="1:12" ht="12.75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</row>
    <row r="686" spans="1:12" ht="12.75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</row>
    <row r="687" spans="1:12" ht="12.75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</row>
    <row r="688" spans="1:12" ht="12.75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</row>
    <row r="689" spans="1:12" ht="12.75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</row>
    <row r="690" spans="1:12" ht="12.75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</row>
    <row r="691" spans="1:12" ht="12.75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</row>
    <row r="692" spans="1:12" ht="12.75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</row>
    <row r="693" spans="1:12" ht="12.75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</row>
    <row r="694" spans="1:12" ht="12.75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</row>
    <row r="695" spans="1:12" ht="12.75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</row>
    <row r="696" spans="1:12" ht="12.75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</row>
    <row r="697" spans="1:12" ht="12.75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</row>
    <row r="698" spans="1:12" ht="12.75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</row>
    <row r="699" spans="1:12" ht="12.75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</row>
    <row r="700" spans="1:12" ht="12.75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</row>
    <row r="701" spans="1:12" ht="12.75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</row>
    <row r="702" spans="1:12" ht="12.75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</row>
    <row r="703" spans="1:12" ht="12.75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</row>
    <row r="704" spans="1:12" ht="12.75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</row>
    <row r="705" spans="1:12" ht="12.75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</row>
    <row r="706" spans="1:12" ht="12.75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</row>
    <row r="707" spans="1:12" ht="12.75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</row>
    <row r="708" spans="1:12" ht="12.75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</row>
    <row r="709" spans="1:12" ht="12.75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</row>
    <row r="710" spans="1:12" ht="12.75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</row>
    <row r="711" spans="1:12" ht="12.75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</row>
    <row r="712" spans="1:12" ht="12.75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</row>
    <row r="713" spans="1:12" ht="12.75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</row>
    <row r="714" spans="1:12" ht="12.75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</row>
    <row r="715" spans="1:12" ht="12.75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</row>
    <row r="716" spans="1:12" ht="12.75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</row>
    <row r="717" spans="1:12" ht="12.75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</row>
    <row r="718" spans="1:12" ht="12.75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</row>
    <row r="719" spans="1:12" ht="12.75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</row>
    <row r="720" spans="1:12" ht="12.75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</row>
    <row r="721" spans="1:12" ht="12.75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</row>
    <row r="722" spans="1:12" ht="12.75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</row>
    <row r="723" spans="1:12" ht="12.75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</row>
    <row r="724" spans="1:12" ht="12.75">
      <c r="A724" s="83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</row>
    <row r="725" spans="1:12" ht="12.75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</row>
    <row r="726" spans="1:12" ht="12.75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</row>
    <row r="727" spans="1:12" ht="12.75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</row>
    <row r="728" spans="1:12" ht="12.75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</row>
    <row r="729" spans="1:12" ht="12.75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</row>
    <row r="730" spans="1:12" ht="12.75">
      <c r="A730" s="83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</row>
    <row r="731" spans="1:12" ht="12.75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</row>
    <row r="732" spans="1:12" ht="12.75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</row>
    <row r="733" spans="1:12" ht="12.75">
      <c r="A733" s="83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</row>
    <row r="734" spans="1:12" ht="12.75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</row>
    <row r="735" spans="1:12" ht="12.75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</row>
    <row r="736" spans="1:12" ht="12.75">
      <c r="A736" s="83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</row>
    <row r="737" spans="1:12" ht="12.75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</row>
    <row r="738" spans="1:12" ht="12.75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</row>
    <row r="739" spans="1:12" ht="12.75">
      <c r="A739" s="83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</row>
    <row r="740" spans="1:12" ht="12.75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</row>
    <row r="741" spans="1:12" ht="12.75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</row>
    <row r="742" spans="1:12" ht="12.75">
      <c r="A742" s="83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</row>
    <row r="743" spans="1:12" ht="12.75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</row>
    <row r="744" spans="1:12" ht="12.75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</row>
    <row r="745" spans="1:12" ht="12.75">
      <c r="A745" s="83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</row>
    <row r="746" spans="1:12" ht="12.75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</row>
    <row r="747" spans="1:12" ht="12.75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</row>
    <row r="748" spans="1:12" ht="12.75">
      <c r="A748" s="83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</row>
    <row r="749" spans="1:12" ht="12.75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</row>
    <row r="750" spans="1:12" ht="12.75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</row>
    <row r="751" spans="1:12" ht="12.75">
      <c r="A751" s="83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</row>
    <row r="752" spans="1:12" ht="12.75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</row>
    <row r="753" spans="1:12" ht="12.75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</row>
    <row r="754" spans="1:12" ht="12.75">
      <c r="A754" s="83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</row>
    <row r="755" spans="1:12" ht="12.75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</row>
    <row r="756" spans="1:12" ht="12.75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</row>
    <row r="757" spans="1:12" ht="12.75">
      <c r="A757" s="83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</row>
    <row r="758" spans="1:12" ht="12.75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</row>
    <row r="759" spans="1:12" ht="12.75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</row>
    <row r="760" spans="1:12" ht="12.75">
      <c r="A760" s="83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</row>
    <row r="761" spans="1:12" ht="12.75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</row>
    <row r="762" spans="1:12" ht="12.75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</row>
    <row r="763" spans="1:12" ht="12.75">
      <c r="A763" s="83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</row>
    <row r="764" spans="1:12" ht="12.75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</row>
    <row r="765" spans="1:12" ht="12.75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</row>
    <row r="766" spans="1:12" ht="12.75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</row>
    <row r="767" spans="1:12" ht="12.75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</row>
    <row r="768" spans="1:12" ht="12.75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</row>
    <row r="769" spans="1:12" ht="12.75">
      <c r="A769" s="83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</row>
    <row r="770" spans="1:12" ht="12.75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</row>
    <row r="771" spans="1:12" ht="12.75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</row>
    <row r="772" spans="1:12" ht="12.75">
      <c r="A772" s="83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</row>
    <row r="773" spans="1:12" ht="12.75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</row>
    <row r="774" spans="1:12" ht="12.75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</row>
    <row r="775" spans="1:12" ht="12.75">
      <c r="A775" s="83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</row>
    <row r="776" spans="1:12" ht="12.75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</row>
    <row r="777" spans="1:12" ht="12.75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</row>
    <row r="778" spans="1:12" ht="12.75">
      <c r="A778" s="83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</row>
    <row r="779" spans="1:12" ht="12.75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</row>
    <row r="780" spans="1:12" ht="12.75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</row>
    <row r="781" spans="1:12" ht="12.75">
      <c r="A781" s="83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</row>
    <row r="782" spans="1:12" ht="12.75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</row>
    <row r="783" spans="1:12" ht="12.75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</row>
    <row r="784" spans="1:12" ht="12.75">
      <c r="A784" s="83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</row>
    <row r="785" spans="1:12" ht="12.75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</row>
    <row r="786" spans="1:12" ht="12.75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</row>
    <row r="787" spans="1:12" ht="12.75">
      <c r="A787" s="83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</row>
    <row r="788" spans="1:12" ht="12.75">
      <c r="A788" s="83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</row>
    <row r="789" spans="1:12" ht="12.75">
      <c r="A789" s="83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</row>
    <row r="790" spans="1:12" ht="12.75">
      <c r="A790" s="83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</row>
    <row r="791" spans="1:12" ht="12.75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</row>
    <row r="792" spans="1:12" ht="12.75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</row>
    <row r="793" spans="1:12" ht="12.75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</row>
    <row r="794" spans="1:12" ht="12.75">
      <c r="A794" s="83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</row>
    <row r="795" spans="1:12" ht="12.75">
      <c r="A795" s="83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</row>
    <row r="796" spans="1:12" ht="12.75">
      <c r="A796" s="83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</row>
    <row r="797" spans="1:12" ht="12.75">
      <c r="A797" s="83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</row>
    <row r="798" spans="1:12" ht="12.75">
      <c r="A798" s="83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</row>
    <row r="799" spans="1:12" ht="12.75">
      <c r="A799" s="83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</row>
    <row r="800" spans="1:12" ht="12.75">
      <c r="A800" s="83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</row>
    <row r="801" spans="1:12" ht="12.75">
      <c r="A801" s="83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</row>
    <row r="802" spans="1:12" ht="12.75">
      <c r="A802" s="83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</row>
    <row r="803" spans="1:12" ht="12.75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</row>
    <row r="804" spans="1:12" ht="12.75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</row>
    <row r="805" spans="1:12" ht="12.75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</row>
    <row r="806" spans="1:12" ht="12.75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</row>
    <row r="807" spans="1:12" ht="12.75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</row>
    <row r="808" spans="1:12" ht="12.75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</row>
    <row r="809" spans="1:12" ht="12.75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</row>
    <row r="810" spans="1:12" ht="12.75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</row>
    <row r="811" spans="1:12" ht="12.75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</row>
    <row r="812" spans="1:12" ht="12.75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</row>
    <row r="813" spans="1:12" ht="12.75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</row>
    <row r="814" spans="1:12" ht="12.75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</row>
    <row r="815" spans="1:12" ht="12.75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</row>
    <row r="816" spans="1:12" ht="12.75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</row>
    <row r="817" spans="1:12" ht="12.75">
      <c r="A817" s="83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</row>
    <row r="818" spans="1:12" ht="12.75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</row>
    <row r="819" spans="1:12" ht="12.75">
      <c r="A819" s="83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</row>
    <row r="820" spans="1:12" ht="12.75">
      <c r="A820" s="83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</row>
    <row r="821" spans="1:12" ht="12.75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</row>
    <row r="822" spans="1:12" ht="12.75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</row>
    <row r="823" spans="1:12" ht="12.75">
      <c r="A823" s="83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</row>
    <row r="824" spans="1:12" ht="12.75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</row>
    <row r="825" spans="1:12" ht="12.75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</row>
    <row r="826" spans="1:12" ht="12.75">
      <c r="A826" s="83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</row>
    <row r="827" spans="1:12" ht="12.75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</row>
    <row r="828" spans="1:12" ht="12.75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</row>
    <row r="829" spans="1:12" ht="12.75">
      <c r="A829" s="83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</row>
    <row r="830" spans="1:12" ht="12.75">
      <c r="A830" s="83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</row>
    <row r="831" spans="1:12" ht="12.75">
      <c r="A831" s="83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</row>
    <row r="832" spans="1:12" ht="12.75">
      <c r="A832" s="83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</row>
    <row r="833" spans="1:12" ht="12.75">
      <c r="A833" s="83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</row>
    <row r="834" spans="1:12" ht="12.75">
      <c r="A834" s="83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</row>
    <row r="835" spans="1:12" ht="12.75">
      <c r="A835" s="83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</row>
    <row r="836" spans="1:12" ht="12.75">
      <c r="A836" s="83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</row>
    <row r="837" spans="1:12" ht="12.75">
      <c r="A837" s="83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</row>
    <row r="838" spans="1:12" ht="12.75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</row>
    <row r="839" spans="1:12" ht="12.75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16"/>
  <sheetViews>
    <sheetView zoomScalePageLayoutView="0" workbookViewId="0" topLeftCell="K1">
      <selection activeCell="F32" sqref="F32"/>
    </sheetView>
  </sheetViews>
  <sheetFormatPr defaultColWidth="9.140625" defaultRowHeight="12.75"/>
  <cols>
    <col min="1" max="1" width="3.00390625" style="0" bestFit="1" customWidth="1"/>
    <col min="2" max="2" width="7.7109375" style="0" customWidth="1"/>
    <col min="3" max="3" width="45.28125" style="0" bestFit="1" customWidth="1"/>
    <col min="4" max="4" width="11.7109375" style="0" customWidth="1"/>
    <col min="6" max="6" width="9.00390625" style="0" customWidth="1"/>
    <col min="7" max="7" width="14.57421875" style="0" customWidth="1"/>
    <col min="8" max="8" width="6.421875" style="1" customWidth="1"/>
    <col min="9" max="9" width="11.140625" style="1" customWidth="1"/>
    <col min="10" max="11" width="3.28125" style="1" bestFit="1" customWidth="1"/>
    <col min="12" max="12" width="3.28125" style="1" customWidth="1"/>
    <col min="13" max="13" width="3.28125" style="1" bestFit="1" customWidth="1"/>
    <col min="14" max="14" width="3.28125" style="0" bestFit="1" customWidth="1"/>
    <col min="15" max="32" width="3.28125" style="0" customWidth="1"/>
    <col min="33" max="42" width="3.28125" style="0" bestFit="1" customWidth="1"/>
  </cols>
  <sheetData>
    <row r="1" spans="10:42" ht="30.75" customHeight="1">
      <c r="J1" s="9"/>
      <c r="K1" s="243" t="s">
        <v>35</v>
      </c>
      <c r="L1" s="244"/>
      <c r="M1" s="244"/>
      <c r="N1" s="245"/>
      <c r="O1" s="246" t="s">
        <v>60</v>
      </c>
      <c r="P1" s="247"/>
      <c r="Q1" s="247"/>
      <c r="R1" s="247"/>
      <c r="S1" s="247"/>
      <c r="T1" s="248"/>
      <c r="U1" s="247" t="s">
        <v>73</v>
      </c>
      <c r="V1" s="247"/>
      <c r="W1" s="247"/>
      <c r="X1" s="247"/>
      <c r="Y1" s="247"/>
      <c r="Z1" s="248"/>
      <c r="AA1" s="243" t="s">
        <v>81</v>
      </c>
      <c r="AB1" s="244"/>
      <c r="AC1" s="244"/>
      <c r="AD1" s="244"/>
      <c r="AE1" s="244"/>
      <c r="AF1" s="245"/>
      <c r="AG1" s="243" t="s">
        <v>82</v>
      </c>
      <c r="AH1" s="244"/>
      <c r="AI1" s="244"/>
      <c r="AJ1" s="244"/>
      <c r="AK1" s="244"/>
      <c r="AL1" s="245"/>
      <c r="AM1" s="243" t="s">
        <v>83</v>
      </c>
      <c r="AN1" s="244"/>
      <c r="AO1" s="244"/>
      <c r="AP1" s="245"/>
    </row>
    <row r="2" spans="1:42" s="2" customFormat="1" ht="108" customHeight="1" thickBot="1">
      <c r="A2" s="11"/>
      <c r="B2" s="11" t="s">
        <v>17</v>
      </c>
      <c r="C2" s="11" t="s">
        <v>16</v>
      </c>
      <c r="D2" s="11" t="s">
        <v>18</v>
      </c>
      <c r="E2" s="11" t="s">
        <v>59</v>
      </c>
      <c r="F2" s="11" t="s">
        <v>19</v>
      </c>
      <c r="G2" s="11" t="s">
        <v>21</v>
      </c>
      <c r="H2" s="12" t="s">
        <v>34</v>
      </c>
      <c r="I2" s="13" t="s">
        <v>58</v>
      </c>
      <c r="J2" s="10" t="s">
        <v>62</v>
      </c>
      <c r="K2" s="3" t="s">
        <v>70</v>
      </c>
      <c r="L2" s="4" t="s">
        <v>69</v>
      </c>
      <c r="M2" s="4" t="s">
        <v>71</v>
      </c>
      <c r="N2" s="5" t="s">
        <v>72</v>
      </c>
      <c r="O2" s="3" t="s">
        <v>57</v>
      </c>
      <c r="P2" s="4" t="s">
        <v>53</v>
      </c>
      <c r="Q2" s="4" t="s">
        <v>51</v>
      </c>
      <c r="R2" s="4" t="s">
        <v>52</v>
      </c>
      <c r="S2" s="4" t="s">
        <v>54</v>
      </c>
      <c r="T2" s="5" t="s">
        <v>55</v>
      </c>
      <c r="U2" s="4" t="s">
        <v>53</v>
      </c>
      <c r="V2" s="4" t="s">
        <v>51</v>
      </c>
      <c r="W2" s="4" t="s">
        <v>52</v>
      </c>
      <c r="X2" s="4" t="s">
        <v>54</v>
      </c>
      <c r="Y2" s="4" t="s">
        <v>55</v>
      </c>
      <c r="Z2" s="5" t="s">
        <v>61</v>
      </c>
      <c r="AA2" s="3" t="s">
        <v>50</v>
      </c>
      <c r="AB2" s="4" t="s">
        <v>56</v>
      </c>
      <c r="AC2" s="4" t="s">
        <v>77</v>
      </c>
      <c r="AD2" s="4" t="s">
        <v>78</v>
      </c>
      <c r="AE2" s="4" t="s">
        <v>79</v>
      </c>
      <c r="AF2" s="5" t="s">
        <v>80</v>
      </c>
      <c r="AG2" s="3" t="s">
        <v>63</v>
      </c>
      <c r="AH2" s="4" t="s">
        <v>64</v>
      </c>
      <c r="AI2" s="4" t="s">
        <v>65</v>
      </c>
      <c r="AJ2" s="4" t="s">
        <v>66</v>
      </c>
      <c r="AK2" s="4" t="s">
        <v>67</v>
      </c>
      <c r="AL2" s="5" t="s">
        <v>68</v>
      </c>
      <c r="AM2" s="3" t="s">
        <v>69</v>
      </c>
      <c r="AN2" s="4" t="s">
        <v>74</v>
      </c>
      <c r="AO2" s="4" t="s">
        <v>75</v>
      </c>
      <c r="AP2" s="5" t="s">
        <v>76</v>
      </c>
    </row>
    <row r="3" spans="1:32" ht="12.75">
      <c r="A3" s="6" t="s">
        <v>84</v>
      </c>
      <c r="B3" t="s">
        <v>1</v>
      </c>
      <c r="C3" t="s">
        <v>0</v>
      </c>
      <c r="D3" t="s">
        <v>0</v>
      </c>
      <c r="F3" t="s">
        <v>3</v>
      </c>
      <c r="G3" t="s">
        <v>20</v>
      </c>
      <c r="H3" s="1" t="s">
        <v>36</v>
      </c>
      <c r="I3" s="1" t="s">
        <v>36</v>
      </c>
      <c r="O3" s="1" t="s">
        <v>36</v>
      </c>
      <c r="P3" s="1" t="s">
        <v>36</v>
      </c>
      <c r="Q3" s="1" t="s">
        <v>36</v>
      </c>
      <c r="R3" s="1" t="s">
        <v>36</v>
      </c>
      <c r="S3" s="1" t="s">
        <v>36</v>
      </c>
      <c r="T3" s="1" t="s">
        <v>36</v>
      </c>
      <c r="U3" s="1"/>
      <c r="V3" s="1"/>
      <c r="W3" s="1"/>
      <c r="X3" s="1"/>
      <c r="Y3" s="1"/>
      <c r="Z3" s="1"/>
      <c r="AA3" s="1" t="s">
        <v>36</v>
      </c>
      <c r="AB3" s="1" t="s">
        <v>36</v>
      </c>
      <c r="AC3" s="1"/>
      <c r="AD3" s="1"/>
      <c r="AE3" s="1"/>
      <c r="AF3" s="1"/>
    </row>
    <row r="4" spans="1:32" ht="12.75">
      <c r="A4" s="6" t="s">
        <v>84</v>
      </c>
      <c r="B4" t="s">
        <v>1</v>
      </c>
      <c r="C4" t="s">
        <v>6</v>
      </c>
      <c r="D4" t="s">
        <v>32</v>
      </c>
      <c r="F4" t="s">
        <v>5</v>
      </c>
      <c r="G4" t="s">
        <v>22</v>
      </c>
      <c r="H4" s="1" t="s">
        <v>36</v>
      </c>
      <c r="I4" s="1" t="s">
        <v>36</v>
      </c>
      <c r="O4" s="1" t="s">
        <v>36</v>
      </c>
      <c r="P4" s="1" t="s">
        <v>36</v>
      </c>
      <c r="Q4" s="1" t="s">
        <v>36</v>
      </c>
      <c r="R4" s="1" t="s">
        <v>36</v>
      </c>
      <c r="S4" s="1" t="s">
        <v>36</v>
      </c>
      <c r="T4" s="1" t="s">
        <v>36</v>
      </c>
      <c r="U4" s="1"/>
      <c r="V4" s="1"/>
      <c r="W4" s="1"/>
      <c r="X4" s="1"/>
      <c r="Y4" s="1"/>
      <c r="Z4" s="1"/>
      <c r="AA4" s="1" t="s">
        <v>36</v>
      </c>
      <c r="AB4" s="1" t="s">
        <v>36</v>
      </c>
      <c r="AC4" s="1"/>
      <c r="AD4" s="1"/>
      <c r="AE4" s="1"/>
      <c r="AF4" s="1"/>
    </row>
    <row r="5" spans="1:32" ht="12.75">
      <c r="A5" s="6" t="s">
        <v>84</v>
      </c>
      <c r="B5" t="s">
        <v>1</v>
      </c>
      <c r="C5" t="s">
        <v>7</v>
      </c>
      <c r="D5" t="s">
        <v>33</v>
      </c>
      <c r="F5" t="s">
        <v>5</v>
      </c>
      <c r="G5" t="s">
        <v>22</v>
      </c>
      <c r="H5" s="1" t="s">
        <v>36</v>
      </c>
      <c r="I5" s="1" t="s">
        <v>36</v>
      </c>
      <c r="O5" s="1" t="s">
        <v>36</v>
      </c>
      <c r="P5" s="1" t="s">
        <v>36</v>
      </c>
      <c r="Q5" s="1" t="s">
        <v>36</v>
      </c>
      <c r="R5" s="1" t="s">
        <v>36</v>
      </c>
      <c r="S5" s="1" t="s">
        <v>36</v>
      </c>
      <c r="T5" s="1" t="s">
        <v>36</v>
      </c>
      <c r="U5" s="1"/>
      <c r="V5" s="1"/>
      <c r="W5" s="1"/>
      <c r="X5" s="1"/>
      <c r="Y5" s="1"/>
      <c r="Z5" s="1"/>
      <c r="AA5" s="1" t="s">
        <v>36</v>
      </c>
      <c r="AB5" s="1" t="s">
        <v>36</v>
      </c>
      <c r="AC5" s="1"/>
      <c r="AD5" s="1"/>
      <c r="AE5" s="1"/>
      <c r="AF5" s="1"/>
    </row>
    <row r="6" spans="1:32" ht="12.75">
      <c r="A6" s="6" t="s">
        <v>84</v>
      </c>
      <c r="B6" t="s">
        <v>1</v>
      </c>
      <c r="C6" t="s">
        <v>12</v>
      </c>
      <c r="D6" s="7" t="s">
        <v>38</v>
      </c>
      <c r="F6" t="s">
        <v>5</v>
      </c>
      <c r="G6" t="s">
        <v>23</v>
      </c>
      <c r="H6" s="1" t="s">
        <v>36</v>
      </c>
      <c r="I6" s="1" t="s">
        <v>36</v>
      </c>
      <c r="O6" s="1" t="s">
        <v>36</v>
      </c>
      <c r="P6" s="1" t="s">
        <v>36</v>
      </c>
      <c r="Q6" s="1" t="s">
        <v>36</v>
      </c>
      <c r="R6" s="1" t="s">
        <v>36</v>
      </c>
      <c r="S6" s="1" t="s">
        <v>36</v>
      </c>
      <c r="T6" s="1" t="s">
        <v>36</v>
      </c>
      <c r="U6" s="1"/>
      <c r="V6" s="1"/>
      <c r="W6" s="1"/>
      <c r="X6" s="1"/>
      <c r="Y6" s="1"/>
      <c r="Z6" s="1"/>
      <c r="AA6" s="1" t="s">
        <v>36</v>
      </c>
      <c r="AB6" s="1" t="s">
        <v>36</v>
      </c>
      <c r="AC6" s="1"/>
      <c r="AD6" s="1"/>
      <c r="AE6" s="1"/>
      <c r="AF6" s="1"/>
    </row>
    <row r="7" spans="1:32" ht="12.75">
      <c r="A7" s="6" t="s">
        <v>84</v>
      </c>
      <c r="B7" t="s">
        <v>1</v>
      </c>
      <c r="C7" t="s">
        <v>13</v>
      </c>
      <c r="D7" s="7" t="s">
        <v>37</v>
      </c>
      <c r="F7" t="s">
        <v>5</v>
      </c>
      <c r="G7" t="s">
        <v>20</v>
      </c>
      <c r="H7" s="1" t="s">
        <v>36</v>
      </c>
      <c r="I7" s="1" t="s">
        <v>36</v>
      </c>
      <c r="O7" s="1" t="s">
        <v>36</v>
      </c>
      <c r="P7" s="1" t="s">
        <v>36</v>
      </c>
      <c r="Q7" s="1" t="s">
        <v>36</v>
      </c>
      <c r="R7" s="1" t="s">
        <v>36</v>
      </c>
      <c r="S7" s="1" t="s">
        <v>36</v>
      </c>
      <c r="T7" s="1" t="s">
        <v>36</v>
      </c>
      <c r="U7" s="1"/>
      <c r="V7" s="1"/>
      <c r="W7" s="1"/>
      <c r="X7" s="1"/>
      <c r="Y7" s="1"/>
      <c r="Z7" s="1"/>
      <c r="AA7" s="1" t="s">
        <v>36</v>
      </c>
      <c r="AB7" s="1" t="s">
        <v>36</v>
      </c>
      <c r="AC7" s="1"/>
      <c r="AD7" s="1"/>
      <c r="AE7" s="1"/>
      <c r="AF7" s="1"/>
    </row>
    <row r="8" spans="1:32" ht="12.75">
      <c r="A8" s="6" t="s">
        <v>84</v>
      </c>
      <c r="B8" t="s">
        <v>1</v>
      </c>
      <c r="C8" t="s">
        <v>8</v>
      </c>
      <c r="D8" s="8" t="s">
        <v>39</v>
      </c>
      <c r="F8" t="s">
        <v>5</v>
      </c>
      <c r="G8" t="s">
        <v>24</v>
      </c>
      <c r="H8" s="1" t="s">
        <v>36</v>
      </c>
      <c r="I8" s="1" t="s">
        <v>36</v>
      </c>
      <c r="O8" s="1" t="s">
        <v>36</v>
      </c>
      <c r="P8" s="1" t="s">
        <v>36</v>
      </c>
      <c r="Q8" s="1" t="s">
        <v>36</v>
      </c>
      <c r="R8" s="1" t="s">
        <v>36</v>
      </c>
      <c r="S8" s="1" t="s">
        <v>36</v>
      </c>
      <c r="T8" s="1" t="s">
        <v>36</v>
      </c>
      <c r="U8" s="1"/>
      <c r="V8" s="1"/>
      <c r="W8" s="1"/>
      <c r="X8" s="1"/>
      <c r="Y8" s="1"/>
      <c r="Z8" s="1"/>
      <c r="AA8" s="1" t="s">
        <v>36</v>
      </c>
      <c r="AB8" s="1" t="s">
        <v>36</v>
      </c>
      <c r="AC8" s="1"/>
      <c r="AD8" s="1"/>
      <c r="AE8" s="1"/>
      <c r="AF8" s="1"/>
    </row>
    <row r="9" spans="1:32" ht="12.75">
      <c r="A9" s="6" t="s">
        <v>84</v>
      </c>
      <c r="B9" t="s">
        <v>1</v>
      </c>
      <c r="C9" t="s">
        <v>2</v>
      </c>
      <c r="D9" s="8" t="s">
        <v>40</v>
      </c>
      <c r="F9" t="s">
        <v>3</v>
      </c>
      <c r="G9" t="s">
        <v>25</v>
      </c>
      <c r="H9" s="1" t="s">
        <v>36</v>
      </c>
      <c r="I9" s="1" t="s">
        <v>36</v>
      </c>
      <c r="O9" s="1" t="s">
        <v>36</v>
      </c>
      <c r="P9" s="1" t="s">
        <v>36</v>
      </c>
      <c r="Q9" s="1" t="s">
        <v>36</v>
      </c>
      <c r="R9" s="1" t="s">
        <v>36</v>
      </c>
      <c r="S9" s="1" t="s">
        <v>36</v>
      </c>
      <c r="T9" s="1" t="s">
        <v>36</v>
      </c>
      <c r="U9" s="1"/>
      <c r="V9" s="1"/>
      <c r="W9" s="1"/>
      <c r="X9" s="1"/>
      <c r="Y9" s="1"/>
      <c r="Z9" s="1"/>
      <c r="AA9" s="1" t="s">
        <v>36</v>
      </c>
      <c r="AB9" s="1" t="s">
        <v>36</v>
      </c>
      <c r="AC9" s="1"/>
      <c r="AD9" s="1"/>
      <c r="AE9" s="1"/>
      <c r="AF9" s="1"/>
    </row>
    <row r="10" spans="1:32" ht="12.75">
      <c r="A10" s="6" t="s">
        <v>84</v>
      </c>
      <c r="B10" t="s">
        <v>1</v>
      </c>
      <c r="C10" t="s">
        <v>10</v>
      </c>
      <c r="D10" s="8" t="s">
        <v>41</v>
      </c>
      <c r="F10" t="s">
        <v>5</v>
      </c>
      <c r="G10" t="s">
        <v>26</v>
      </c>
      <c r="H10" s="1" t="s">
        <v>36</v>
      </c>
      <c r="I10" s="1" t="s">
        <v>36</v>
      </c>
      <c r="O10" s="1" t="s">
        <v>36</v>
      </c>
      <c r="P10" s="1" t="s">
        <v>36</v>
      </c>
      <c r="Q10" s="1" t="s">
        <v>36</v>
      </c>
      <c r="R10" s="1" t="s">
        <v>36</v>
      </c>
      <c r="S10" s="1" t="s">
        <v>36</v>
      </c>
      <c r="T10" s="1" t="s">
        <v>36</v>
      </c>
      <c r="U10" s="1"/>
      <c r="V10" s="1"/>
      <c r="W10" s="1"/>
      <c r="X10" s="1"/>
      <c r="Y10" s="1"/>
      <c r="Z10" s="1"/>
      <c r="AA10" s="1" t="s">
        <v>36</v>
      </c>
      <c r="AB10" s="1" t="s">
        <v>36</v>
      </c>
      <c r="AC10" s="1"/>
      <c r="AD10" s="1"/>
      <c r="AE10" s="1"/>
      <c r="AF10" s="1"/>
    </row>
    <row r="11" spans="1:32" ht="12.75">
      <c r="A11" s="6" t="s">
        <v>84</v>
      </c>
      <c r="B11" t="s">
        <v>1</v>
      </c>
      <c r="C11" t="s">
        <v>42</v>
      </c>
      <c r="D11" s="7" t="s">
        <v>43</v>
      </c>
      <c r="F11" t="s">
        <v>3</v>
      </c>
      <c r="G11" t="s">
        <v>27</v>
      </c>
      <c r="H11" s="1" t="s">
        <v>36</v>
      </c>
      <c r="I11" s="1" t="s">
        <v>36</v>
      </c>
      <c r="O11" s="1" t="s">
        <v>36</v>
      </c>
      <c r="P11" s="1" t="s">
        <v>36</v>
      </c>
      <c r="Q11" s="1" t="s">
        <v>36</v>
      </c>
      <c r="R11" s="1" t="s">
        <v>36</v>
      </c>
      <c r="S11" s="1" t="s">
        <v>36</v>
      </c>
      <c r="T11" s="1" t="s">
        <v>36</v>
      </c>
      <c r="U11" s="1"/>
      <c r="V11" s="1"/>
      <c r="W11" s="1"/>
      <c r="X11" s="1"/>
      <c r="Y11" s="1"/>
      <c r="Z11" s="1"/>
      <c r="AA11" s="1" t="s">
        <v>36</v>
      </c>
      <c r="AB11" s="1" t="s">
        <v>36</v>
      </c>
      <c r="AC11" s="1"/>
      <c r="AD11" s="1"/>
      <c r="AE11" s="1"/>
      <c r="AF11" s="1"/>
    </row>
    <row r="12" spans="1:32" ht="12.75">
      <c r="A12" s="6" t="s">
        <v>84</v>
      </c>
      <c r="B12" t="s">
        <v>1</v>
      </c>
      <c r="C12" t="s">
        <v>11</v>
      </c>
      <c r="D12" s="7" t="s">
        <v>44</v>
      </c>
      <c r="F12" t="s">
        <v>3</v>
      </c>
      <c r="G12" t="s">
        <v>28</v>
      </c>
      <c r="H12" s="1" t="s">
        <v>36</v>
      </c>
      <c r="I12" s="1" t="s">
        <v>36</v>
      </c>
      <c r="O12" s="1" t="s">
        <v>36</v>
      </c>
      <c r="P12" s="1" t="s">
        <v>36</v>
      </c>
      <c r="Q12" s="1" t="s">
        <v>36</v>
      </c>
      <c r="R12" s="1" t="s">
        <v>36</v>
      </c>
      <c r="S12" s="1" t="s">
        <v>36</v>
      </c>
      <c r="T12" s="1" t="s">
        <v>36</v>
      </c>
      <c r="U12" s="1"/>
      <c r="V12" s="1"/>
      <c r="W12" s="1"/>
      <c r="X12" s="1"/>
      <c r="Y12" s="1"/>
      <c r="Z12" s="1"/>
      <c r="AA12" s="1" t="s">
        <v>36</v>
      </c>
      <c r="AB12" s="1" t="s">
        <v>36</v>
      </c>
      <c r="AC12" s="1"/>
      <c r="AD12" s="1"/>
      <c r="AE12" s="1"/>
      <c r="AF12" s="1"/>
    </row>
    <row r="13" spans="1:32" ht="12.75">
      <c r="A13" s="6" t="s">
        <v>84</v>
      </c>
      <c r="B13" t="s">
        <v>1</v>
      </c>
      <c r="C13" t="s">
        <v>14</v>
      </c>
      <c r="D13" s="7" t="s">
        <v>45</v>
      </c>
      <c r="F13" t="s">
        <v>3</v>
      </c>
      <c r="G13" t="s">
        <v>29</v>
      </c>
      <c r="H13" s="1" t="s">
        <v>36</v>
      </c>
      <c r="I13" s="1" t="s">
        <v>36</v>
      </c>
      <c r="O13" s="1" t="s">
        <v>36</v>
      </c>
      <c r="P13" s="1" t="s">
        <v>36</v>
      </c>
      <c r="Q13" s="1" t="s">
        <v>36</v>
      </c>
      <c r="R13" s="1" t="s">
        <v>36</v>
      </c>
      <c r="S13" s="1" t="s">
        <v>36</v>
      </c>
      <c r="T13" s="1" t="s">
        <v>36</v>
      </c>
      <c r="U13" s="1"/>
      <c r="V13" s="1"/>
      <c r="W13" s="1"/>
      <c r="X13" s="1"/>
      <c r="Y13" s="1"/>
      <c r="Z13" s="1"/>
      <c r="AA13" s="1" t="s">
        <v>36</v>
      </c>
      <c r="AB13" s="1" t="s">
        <v>36</v>
      </c>
      <c r="AC13" s="1"/>
      <c r="AD13" s="1"/>
      <c r="AE13" s="1"/>
      <c r="AF13" s="1"/>
    </row>
    <row r="14" spans="1:32" ht="12.75">
      <c r="A14" s="6" t="s">
        <v>84</v>
      </c>
      <c r="B14" t="s">
        <v>1</v>
      </c>
      <c r="C14" t="s">
        <v>4</v>
      </c>
      <c r="D14" s="8" t="s">
        <v>46</v>
      </c>
      <c r="F14" t="s">
        <v>5</v>
      </c>
      <c r="G14" t="s">
        <v>30</v>
      </c>
      <c r="H14" s="1" t="s">
        <v>36</v>
      </c>
      <c r="I14" s="1" t="s">
        <v>36</v>
      </c>
      <c r="O14" s="1" t="s">
        <v>36</v>
      </c>
      <c r="P14" s="1" t="s">
        <v>36</v>
      </c>
      <c r="Q14" s="1" t="s">
        <v>36</v>
      </c>
      <c r="R14" s="1" t="s">
        <v>36</v>
      </c>
      <c r="S14" s="1" t="s">
        <v>36</v>
      </c>
      <c r="T14" s="1" t="s">
        <v>36</v>
      </c>
      <c r="U14" s="1"/>
      <c r="V14" s="1"/>
      <c r="W14" s="1"/>
      <c r="X14" s="1"/>
      <c r="Y14" s="1"/>
      <c r="Z14" s="1"/>
      <c r="AA14" s="1" t="s">
        <v>36</v>
      </c>
      <c r="AB14" s="1" t="s">
        <v>36</v>
      </c>
      <c r="AC14" s="1"/>
      <c r="AD14" s="1"/>
      <c r="AE14" s="1"/>
      <c r="AF14" s="1"/>
    </row>
    <row r="15" spans="1:32" ht="12.75">
      <c r="A15" s="6" t="s">
        <v>84</v>
      </c>
      <c r="B15" t="s">
        <v>1</v>
      </c>
      <c r="C15" t="s">
        <v>15</v>
      </c>
      <c r="D15" s="7" t="s">
        <v>45</v>
      </c>
      <c r="F15" t="s">
        <v>3</v>
      </c>
      <c r="G15" t="s">
        <v>31</v>
      </c>
      <c r="H15" s="1" t="s">
        <v>36</v>
      </c>
      <c r="I15" s="1" t="s">
        <v>36</v>
      </c>
      <c r="O15" s="1" t="s">
        <v>36</v>
      </c>
      <c r="P15" s="1" t="s">
        <v>36</v>
      </c>
      <c r="Q15" s="1" t="s">
        <v>36</v>
      </c>
      <c r="R15" s="1" t="s">
        <v>36</v>
      </c>
      <c r="S15" s="1" t="s">
        <v>36</v>
      </c>
      <c r="T15" s="1" t="s">
        <v>36</v>
      </c>
      <c r="U15" s="1"/>
      <c r="V15" s="1"/>
      <c r="W15" s="1"/>
      <c r="X15" s="1"/>
      <c r="Y15" s="1"/>
      <c r="Z15" s="1"/>
      <c r="AA15" s="1" t="s">
        <v>36</v>
      </c>
      <c r="AB15" s="1" t="s">
        <v>36</v>
      </c>
      <c r="AC15" s="1"/>
      <c r="AD15" s="1"/>
      <c r="AE15" s="1"/>
      <c r="AF15" s="1"/>
    </row>
    <row r="16" spans="1:32" ht="12.75">
      <c r="A16" s="6" t="s">
        <v>84</v>
      </c>
      <c r="B16" t="s">
        <v>1</v>
      </c>
      <c r="C16" t="s">
        <v>9</v>
      </c>
      <c r="D16" s="8" t="s">
        <v>47</v>
      </c>
      <c r="F16" t="s">
        <v>3</v>
      </c>
      <c r="G16" t="s">
        <v>31</v>
      </c>
      <c r="H16" s="1" t="s">
        <v>36</v>
      </c>
      <c r="I16" s="1" t="s">
        <v>36</v>
      </c>
      <c r="O16" s="1" t="s">
        <v>36</v>
      </c>
      <c r="P16" s="1" t="s">
        <v>36</v>
      </c>
      <c r="Q16" s="1" t="s">
        <v>36</v>
      </c>
      <c r="R16" s="1" t="s">
        <v>36</v>
      </c>
      <c r="S16" s="1" t="s">
        <v>36</v>
      </c>
      <c r="T16" s="1" t="s">
        <v>36</v>
      </c>
      <c r="U16" s="1"/>
      <c r="V16" s="1"/>
      <c r="W16" s="1"/>
      <c r="X16" s="1"/>
      <c r="Y16" s="1"/>
      <c r="Z16" s="1"/>
      <c r="AA16" s="1" t="s">
        <v>36</v>
      </c>
      <c r="AB16" s="1" t="s">
        <v>36</v>
      </c>
      <c r="AC16" s="1"/>
      <c r="AD16" s="1"/>
      <c r="AE16" s="1"/>
      <c r="AF16" s="1"/>
    </row>
  </sheetData>
  <sheetProtection/>
  <mergeCells count="6">
    <mergeCell ref="AM1:AP1"/>
    <mergeCell ref="O1:T1"/>
    <mergeCell ref="U1:Z1"/>
    <mergeCell ref="K1:N1"/>
    <mergeCell ref="AA1:AF1"/>
    <mergeCell ref="AG1:AL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E13" sqref="E13"/>
    </sheetView>
  </sheetViews>
  <sheetFormatPr defaultColWidth="8.8515625" defaultRowHeight="12.75"/>
  <cols>
    <col min="1" max="1" width="6.28125" style="118" customWidth="1"/>
    <col min="2" max="2" width="6.7109375" style="118" bestFit="1" customWidth="1"/>
    <col min="3" max="3" width="14.57421875" style="118" customWidth="1"/>
    <col min="4" max="4" width="19.8515625" style="119" customWidth="1"/>
    <col min="5" max="5" width="21.8515625" style="119" customWidth="1"/>
    <col min="6" max="6" width="21.7109375" style="119" customWidth="1"/>
    <col min="7" max="7" width="17.7109375" style="119" customWidth="1"/>
    <col min="8" max="8" width="12.7109375" style="119" customWidth="1"/>
    <col min="9" max="9" width="6.8515625" style="119" customWidth="1"/>
    <col min="10" max="10" width="13.00390625" style="119" customWidth="1"/>
    <col min="11" max="11" width="12.140625" style="119" customWidth="1"/>
    <col min="12" max="12" width="13.421875" style="138" customWidth="1"/>
    <col min="13" max="16384" width="8.8515625" style="118" customWidth="1"/>
  </cols>
  <sheetData>
    <row r="1" spans="1:12" ht="25.5">
      <c r="A1" s="116" t="s">
        <v>425</v>
      </c>
      <c r="B1" s="116" t="s">
        <v>426</v>
      </c>
      <c r="C1" s="116" t="s">
        <v>427</v>
      </c>
      <c r="D1" s="117" t="s">
        <v>428</v>
      </c>
      <c r="E1" s="117" t="s">
        <v>429</v>
      </c>
      <c r="F1" s="117" t="s">
        <v>430</v>
      </c>
      <c r="G1" s="117" t="s">
        <v>431</v>
      </c>
      <c r="H1" s="117" t="s">
        <v>432</v>
      </c>
      <c r="I1" s="117" t="s">
        <v>433</v>
      </c>
      <c r="J1" s="117" t="s">
        <v>434</v>
      </c>
      <c r="K1" s="117" t="s">
        <v>435</v>
      </c>
      <c r="L1" s="117" t="s">
        <v>436</v>
      </c>
    </row>
    <row r="2" spans="1:14" ht="25.5">
      <c r="A2" s="118">
        <v>1</v>
      </c>
      <c r="B2" s="118">
        <v>1</v>
      </c>
      <c r="C2" s="118" t="s">
        <v>437</v>
      </c>
      <c r="D2" s="119" t="s">
        <v>438</v>
      </c>
      <c r="E2" s="119" t="s">
        <v>439</v>
      </c>
      <c r="F2" s="120" t="s">
        <v>440</v>
      </c>
      <c r="G2" s="120"/>
      <c r="H2" s="120"/>
      <c r="I2" s="120"/>
      <c r="J2" s="120"/>
      <c r="K2" s="120"/>
      <c r="L2" s="121"/>
      <c r="M2" s="122"/>
      <c r="N2" s="122"/>
    </row>
    <row r="3" spans="1:14" ht="38.25">
      <c r="A3" s="118">
        <v>2</v>
      </c>
      <c r="B3" s="118">
        <v>2</v>
      </c>
      <c r="C3" s="118" t="s">
        <v>437</v>
      </c>
      <c r="D3" s="119" t="s">
        <v>441</v>
      </c>
      <c r="E3" s="119" t="s">
        <v>442</v>
      </c>
      <c r="F3" s="123" t="s">
        <v>443</v>
      </c>
      <c r="G3" s="123"/>
      <c r="H3" s="123"/>
      <c r="I3" s="123"/>
      <c r="J3" s="123" t="s">
        <v>444</v>
      </c>
      <c r="K3" s="123" t="s">
        <v>445</v>
      </c>
      <c r="L3" s="121" t="s">
        <v>446</v>
      </c>
      <c r="M3" s="122"/>
      <c r="N3" s="122"/>
    </row>
    <row r="4" spans="1:14" s="124" customFormat="1" ht="51">
      <c r="A4" s="124">
        <v>3</v>
      </c>
      <c r="B4" s="124">
        <v>3</v>
      </c>
      <c r="C4" s="124" t="s">
        <v>437</v>
      </c>
      <c r="D4" s="125" t="s">
        <v>447</v>
      </c>
      <c r="E4" s="125" t="s">
        <v>448</v>
      </c>
      <c r="F4" s="126" t="s">
        <v>440</v>
      </c>
      <c r="G4" s="126"/>
      <c r="H4" s="126"/>
      <c r="I4" s="126"/>
      <c r="J4" s="126"/>
      <c r="K4" s="126"/>
      <c r="L4" s="126"/>
      <c r="M4" s="127"/>
      <c r="N4" s="127"/>
    </row>
    <row r="5" spans="1:14" ht="25.5">
      <c r="A5" s="118">
        <v>4</v>
      </c>
      <c r="B5" s="118">
        <v>4</v>
      </c>
      <c r="C5" s="118" t="s">
        <v>449</v>
      </c>
      <c r="D5" s="119" t="s">
        <v>450</v>
      </c>
      <c r="E5" s="119" t="s">
        <v>451</v>
      </c>
      <c r="F5" s="123" t="s">
        <v>452</v>
      </c>
      <c r="G5" s="120"/>
      <c r="H5" s="120"/>
      <c r="I5" s="120"/>
      <c r="J5" s="120" t="s">
        <v>453</v>
      </c>
      <c r="K5" s="120" t="s">
        <v>454</v>
      </c>
      <c r="L5" s="121" t="s">
        <v>455</v>
      </c>
      <c r="M5" s="122"/>
      <c r="N5" s="122"/>
    </row>
    <row r="6" spans="1:14" ht="38.25">
      <c r="A6" s="118">
        <v>5</v>
      </c>
      <c r="B6" s="118">
        <v>5</v>
      </c>
      <c r="C6" s="118" t="s">
        <v>437</v>
      </c>
      <c r="D6" s="119" t="s">
        <v>456</v>
      </c>
      <c r="E6" s="119" t="s">
        <v>457</v>
      </c>
      <c r="F6" s="123" t="s">
        <v>458</v>
      </c>
      <c r="G6" s="123" t="s">
        <v>459</v>
      </c>
      <c r="H6" s="123" t="s">
        <v>454</v>
      </c>
      <c r="I6" s="120">
        <v>97009</v>
      </c>
      <c r="J6" s="123" t="s">
        <v>460</v>
      </c>
      <c r="K6" s="123" t="s">
        <v>454</v>
      </c>
      <c r="L6" s="121" t="s">
        <v>455</v>
      </c>
      <c r="M6" s="122"/>
      <c r="N6" s="122"/>
    </row>
    <row r="7" spans="1:14" ht="25.5">
      <c r="A7" s="118">
        <v>6</v>
      </c>
      <c r="B7" s="118">
        <v>10</v>
      </c>
      <c r="C7" s="118" t="s">
        <v>437</v>
      </c>
      <c r="D7" s="119" t="s">
        <v>461</v>
      </c>
      <c r="E7" s="119" t="s">
        <v>462</v>
      </c>
      <c r="F7" s="120" t="s">
        <v>463</v>
      </c>
      <c r="G7" s="120" t="s">
        <v>464</v>
      </c>
      <c r="H7" s="120" t="s">
        <v>465</v>
      </c>
      <c r="I7" s="120">
        <v>85044</v>
      </c>
      <c r="J7" s="120" t="s">
        <v>466</v>
      </c>
      <c r="K7" s="120" t="s">
        <v>467</v>
      </c>
      <c r="L7" s="121" t="s">
        <v>468</v>
      </c>
      <c r="M7" s="122"/>
      <c r="N7" s="122"/>
    </row>
    <row r="8" spans="1:14" ht="38.25">
      <c r="A8" s="118">
        <v>7</v>
      </c>
      <c r="B8" s="118">
        <v>13</v>
      </c>
      <c r="C8" s="118" t="s">
        <v>437</v>
      </c>
      <c r="D8" s="119" t="s">
        <v>469</v>
      </c>
      <c r="E8" s="119" t="s">
        <v>442</v>
      </c>
      <c r="F8" s="123" t="s">
        <v>443</v>
      </c>
      <c r="G8" s="123"/>
      <c r="H8" s="123"/>
      <c r="I8" s="123"/>
      <c r="J8" s="123" t="s">
        <v>444</v>
      </c>
      <c r="K8" s="123" t="s">
        <v>445</v>
      </c>
      <c r="L8" s="121" t="s">
        <v>446</v>
      </c>
      <c r="M8" s="122"/>
      <c r="N8" s="122"/>
    </row>
    <row r="9" spans="1:14" s="124" customFormat="1" ht="38.25">
      <c r="A9" s="124">
        <v>8</v>
      </c>
      <c r="B9" s="124">
        <v>17</v>
      </c>
      <c r="C9" s="124" t="s">
        <v>437</v>
      </c>
      <c r="D9" s="125" t="s">
        <v>470</v>
      </c>
      <c r="E9" s="125" t="s">
        <v>471</v>
      </c>
      <c r="F9" s="126" t="s">
        <v>440</v>
      </c>
      <c r="G9" s="126"/>
      <c r="H9" s="126"/>
      <c r="I9" s="126"/>
      <c r="J9" s="126"/>
      <c r="K9" s="126"/>
      <c r="L9" s="126"/>
      <c r="M9" s="127"/>
      <c r="N9" s="127"/>
    </row>
    <row r="10" spans="1:14" ht="63.75">
      <c r="A10" s="118">
        <v>9</v>
      </c>
      <c r="B10" s="118">
        <v>18</v>
      </c>
      <c r="C10" s="118" t="s">
        <v>437</v>
      </c>
      <c r="D10" s="119" t="s">
        <v>472</v>
      </c>
      <c r="E10" s="119" t="s">
        <v>473</v>
      </c>
      <c r="F10" s="120"/>
      <c r="G10" s="120"/>
      <c r="H10" s="120"/>
      <c r="I10" s="120"/>
      <c r="J10" s="120"/>
      <c r="K10" s="120"/>
      <c r="L10" s="121"/>
      <c r="M10" s="122"/>
      <c r="N10" s="122"/>
    </row>
    <row r="11" spans="1:14" ht="51">
      <c r="A11" s="118">
        <v>10</v>
      </c>
      <c r="B11" s="118">
        <v>19</v>
      </c>
      <c r="C11" s="118" t="s">
        <v>437</v>
      </c>
      <c r="D11" s="119" t="s">
        <v>474</v>
      </c>
      <c r="E11" s="119" t="s">
        <v>475</v>
      </c>
      <c r="F11" s="120" t="s">
        <v>476</v>
      </c>
      <c r="G11" s="120" t="s">
        <v>477</v>
      </c>
      <c r="H11" s="120" t="s">
        <v>478</v>
      </c>
      <c r="I11" s="120">
        <v>97236</v>
      </c>
      <c r="J11" s="120" t="s">
        <v>479</v>
      </c>
      <c r="K11" s="120" t="s">
        <v>480</v>
      </c>
      <c r="L11" s="121"/>
      <c r="M11" s="122"/>
      <c r="N11" s="122"/>
    </row>
    <row r="12" spans="1:14" ht="38.25">
      <c r="A12" s="118">
        <v>11</v>
      </c>
      <c r="B12" s="118">
        <v>20</v>
      </c>
      <c r="C12" s="118" t="s">
        <v>481</v>
      </c>
      <c r="D12" s="119" t="s">
        <v>482</v>
      </c>
      <c r="E12" s="119" t="s">
        <v>483</v>
      </c>
      <c r="F12" s="120" t="s">
        <v>440</v>
      </c>
      <c r="G12" s="120"/>
      <c r="H12" s="120"/>
      <c r="I12" s="120"/>
      <c r="J12" s="120"/>
      <c r="K12" s="120"/>
      <c r="L12" s="121"/>
      <c r="M12" s="122"/>
      <c r="N12" s="122"/>
    </row>
    <row r="13" spans="1:14" ht="51">
      <c r="A13" s="118">
        <v>12</v>
      </c>
      <c r="B13" s="118">
        <v>21</v>
      </c>
      <c r="C13" s="118" t="s">
        <v>481</v>
      </c>
      <c r="D13" s="119" t="s">
        <v>484</v>
      </c>
      <c r="E13" s="119" t="s">
        <v>485</v>
      </c>
      <c r="F13" s="120" t="s">
        <v>486</v>
      </c>
      <c r="G13" s="120" t="s">
        <v>487</v>
      </c>
      <c r="H13" s="120" t="s">
        <v>488</v>
      </c>
      <c r="I13" s="120">
        <v>97015</v>
      </c>
      <c r="J13" s="120" t="s">
        <v>466</v>
      </c>
      <c r="K13" s="120" t="s">
        <v>467</v>
      </c>
      <c r="L13" s="121" t="s">
        <v>489</v>
      </c>
      <c r="M13" s="122"/>
      <c r="N13" s="122"/>
    </row>
    <row r="14" spans="1:14" ht="38.25">
      <c r="A14" s="118">
        <v>13</v>
      </c>
      <c r="B14" s="118">
        <v>23</v>
      </c>
      <c r="C14" s="118" t="s">
        <v>481</v>
      </c>
      <c r="D14" s="119" t="s">
        <v>490</v>
      </c>
      <c r="E14" s="119" t="s">
        <v>491</v>
      </c>
      <c r="F14" s="120" t="s">
        <v>492</v>
      </c>
      <c r="G14" s="120" t="s">
        <v>493</v>
      </c>
      <c r="H14" s="120" t="s">
        <v>488</v>
      </c>
      <c r="I14" s="120">
        <v>97015</v>
      </c>
      <c r="J14" s="120" t="s">
        <v>494</v>
      </c>
      <c r="K14" s="120" t="s">
        <v>445</v>
      </c>
      <c r="L14" s="121" t="s">
        <v>495</v>
      </c>
      <c r="M14" s="122"/>
      <c r="N14" s="122"/>
    </row>
    <row r="15" spans="1:14" s="128" customFormat="1" ht="38.25">
      <c r="A15" s="128">
        <v>14</v>
      </c>
      <c r="B15" s="128">
        <v>24</v>
      </c>
      <c r="C15" s="128" t="s">
        <v>481</v>
      </c>
      <c r="D15" s="129" t="s">
        <v>496</v>
      </c>
      <c r="E15" s="129" t="s">
        <v>485</v>
      </c>
      <c r="F15" s="130" t="s">
        <v>497</v>
      </c>
      <c r="G15" s="130"/>
      <c r="H15" s="130"/>
      <c r="I15" s="130"/>
      <c r="J15" s="130"/>
      <c r="K15" s="130"/>
      <c r="L15" s="130"/>
      <c r="M15" s="131"/>
      <c r="N15" s="131"/>
    </row>
    <row r="16" spans="1:14" ht="51">
      <c r="A16" s="118">
        <v>15</v>
      </c>
      <c r="B16" s="118">
        <v>27</v>
      </c>
      <c r="C16" s="118" t="s">
        <v>481</v>
      </c>
      <c r="D16" s="119" t="s">
        <v>498</v>
      </c>
      <c r="E16" s="119" t="s">
        <v>499</v>
      </c>
      <c r="F16" s="120" t="s">
        <v>500</v>
      </c>
      <c r="G16" s="120" t="s">
        <v>501</v>
      </c>
      <c r="H16" s="120" t="s">
        <v>488</v>
      </c>
      <c r="I16" s="120">
        <v>97015</v>
      </c>
      <c r="J16" s="120" t="s">
        <v>502</v>
      </c>
      <c r="K16" s="120" t="s">
        <v>445</v>
      </c>
      <c r="L16" s="121"/>
      <c r="M16" s="122"/>
      <c r="N16" s="122"/>
    </row>
    <row r="17" spans="1:14" ht="38.25">
      <c r="A17" s="118">
        <v>16</v>
      </c>
      <c r="B17" s="118">
        <v>28</v>
      </c>
      <c r="C17" s="118" t="s">
        <v>481</v>
      </c>
      <c r="D17" s="119" t="s">
        <v>503</v>
      </c>
      <c r="E17" s="119" t="s">
        <v>504</v>
      </c>
      <c r="F17" s="120" t="s">
        <v>505</v>
      </c>
      <c r="G17" s="120" t="s">
        <v>506</v>
      </c>
      <c r="H17" s="120" t="s">
        <v>488</v>
      </c>
      <c r="I17" s="120">
        <v>97015</v>
      </c>
      <c r="J17" s="120" t="s">
        <v>507</v>
      </c>
      <c r="K17" s="120" t="s">
        <v>445</v>
      </c>
      <c r="L17" s="121" t="s">
        <v>508</v>
      </c>
      <c r="M17" s="122"/>
      <c r="N17" s="122"/>
    </row>
    <row r="18" spans="1:14" ht="25.5">
      <c r="A18" s="118">
        <v>17</v>
      </c>
      <c r="B18" s="118">
        <v>29</v>
      </c>
      <c r="C18" s="118" t="s">
        <v>509</v>
      </c>
      <c r="D18" s="119" t="s">
        <v>510</v>
      </c>
      <c r="E18" s="119" t="s">
        <v>511</v>
      </c>
      <c r="F18" s="120" t="s">
        <v>512</v>
      </c>
      <c r="G18" s="120" t="s">
        <v>513</v>
      </c>
      <c r="H18" s="120" t="s">
        <v>514</v>
      </c>
      <c r="I18" s="120">
        <v>97007</v>
      </c>
      <c r="J18" s="120" t="s">
        <v>513</v>
      </c>
      <c r="K18" s="120" t="s">
        <v>514</v>
      </c>
      <c r="L18" s="121" t="s">
        <v>455</v>
      </c>
      <c r="M18" s="122"/>
      <c r="N18" s="122"/>
    </row>
    <row r="19" spans="1:14" ht="51">
      <c r="A19" s="118">
        <v>18</v>
      </c>
      <c r="B19" s="118">
        <v>30</v>
      </c>
      <c r="C19" s="118" t="s">
        <v>509</v>
      </c>
      <c r="D19" s="119" t="s">
        <v>515</v>
      </c>
      <c r="E19" s="119" t="s">
        <v>516</v>
      </c>
      <c r="F19" s="120" t="s">
        <v>517</v>
      </c>
      <c r="G19" s="120" t="s">
        <v>518</v>
      </c>
      <c r="H19" s="120" t="s">
        <v>519</v>
      </c>
      <c r="I19" s="120">
        <v>84150</v>
      </c>
      <c r="J19" s="120" t="s">
        <v>520</v>
      </c>
      <c r="K19" s="120" t="s">
        <v>480</v>
      </c>
      <c r="L19" s="121" t="s">
        <v>521</v>
      </c>
      <c r="M19" s="122"/>
      <c r="N19" s="122"/>
    </row>
    <row r="20" spans="1:14" s="128" customFormat="1" ht="77.25" thickBot="1">
      <c r="A20" s="128">
        <v>19</v>
      </c>
      <c r="B20" s="128">
        <v>31</v>
      </c>
      <c r="C20" s="128" t="s">
        <v>509</v>
      </c>
      <c r="D20" s="129" t="s">
        <v>522</v>
      </c>
      <c r="E20" s="129" t="s">
        <v>523</v>
      </c>
      <c r="F20" s="130" t="s">
        <v>524</v>
      </c>
      <c r="G20" s="132" t="s">
        <v>525</v>
      </c>
      <c r="H20" s="133" t="s">
        <v>526</v>
      </c>
      <c r="I20" s="130"/>
      <c r="J20" s="130"/>
      <c r="K20" s="130"/>
      <c r="L20" s="130"/>
      <c r="M20" s="131"/>
      <c r="N20" s="131"/>
    </row>
    <row r="21" spans="1:14" ht="51">
      <c r="A21" s="118">
        <v>20</v>
      </c>
      <c r="B21" s="118">
        <v>33</v>
      </c>
      <c r="C21" s="118" t="s">
        <v>527</v>
      </c>
      <c r="D21" s="119" t="s">
        <v>528</v>
      </c>
      <c r="E21" s="119" t="s">
        <v>529</v>
      </c>
      <c r="F21" s="120" t="s">
        <v>530</v>
      </c>
      <c r="G21" s="120" t="s">
        <v>531</v>
      </c>
      <c r="H21" s="120" t="s">
        <v>532</v>
      </c>
      <c r="I21" s="120">
        <v>97080</v>
      </c>
      <c r="J21" s="120" t="s">
        <v>533</v>
      </c>
      <c r="K21" s="120" t="s">
        <v>532</v>
      </c>
      <c r="L21" s="121" t="s">
        <v>455</v>
      </c>
      <c r="M21" s="122"/>
      <c r="N21" s="122"/>
    </row>
    <row r="22" spans="1:14" s="134" customFormat="1" ht="38.25">
      <c r="A22" s="134">
        <v>21</v>
      </c>
      <c r="B22" s="134">
        <v>34</v>
      </c>
      <c r="C22" s="134" t="s">
        <v>527</v>
      </c>
      <c r="D22" s="135" t="s">
        <v>534</v>
      </c>
      <c r="E22" s="135" t="s">
        <v>535</v>
      </c>
      <c r="F22" s="136" t="s">
        <v>536</v>
      </c>
      <c r="G22" s="136" t="s">
        <v>537</v>
      </c>
      <c r="H22" s="136" t="s">
        <v>532</v>
      </c>
      <c r="I22" s="136">
        <v>97080</v>
      </c>
      <c r="J22" s="136" t="s">
        <v>538</v>
      </c>
      <c r="K22" s="136" t="s">
        <v>532</v>
      </c>
      <c r="L22" s="136" t="s">
        <v>455</v>
      </c>
      <c r="M22" s="137"/>
      <c r="N22" s="137"/>
    </row>
    <row r="23" spans="1:14" ht="38.25">
      <c r="A23" s="118">
        <v>22</v>
      </c>
      <c r="B23" s="118">
        <v>36</v>
      </c>
      <c r="C23" s="118" t="s">
        <v>527</v>
      </c>
      <c r="D23" s="119" t="s">
        <v>539</v>
      </c>
      <c r="E23" s="119" t="s">
        <v>540</v>
      </c>
      <c r="F23" s="120" t="s">
        <v>541</v>
      </c>
      <c r="G23" s="120" t="s">
        <v>542</v>
      </c>
      <c r="H23" s="120" t="s">
        <v>532</v>
      </c>
      <c r="I23" s="120">
        <v>97030</v>
      </c>
      <c r="J23" s="120" t="s">
        <v>542</v>
      </c>
      <c r="K23" s="120" t="s">
        <v>543</v>
      </c>
      <c r="L23" s="121" t="s">
        <v>544</v>
      </c>
      <c r="M23" s="122"/>
      <c r="N23" s="122"/>
    </row>
    <row r="24" spans="1:14" ht="12.75">
      <c r="A24" s="118">
        <v>23</v>
      </c>
      <c r="B24" s="118">
        <v>39</v>
      </c>
      <c r="C24" s="118" t="s">
        <v>545</v>
      </c>
      <c r="D24" s="119" t="s">
        <v>522</v>
      </c>
      <c r="E24" s="119" t="s">
        <v>546</v>
      </c>
      <c r="F24" s="120"/>
      <c r="G24" s="120"/>
      <c r="H24" s="120"/>
      <c r="I24" s="120"/>
      <c r="J24" s="120"/>
      <c r="K24" s="120"/>
      <c r="L24" s="121"/>
      <c r="M24" s="122"/>
      <c r="N24" s="122"/>
    </row>
    <row r="25" spans="1:14" ht="25.5">
      <c r="A25" s="118">
        <v>24</v>
      </c>
      <c r="B25" s="118">
        <v>40</v>
      </c>
      <c r="C25" s="118" t="s">
        <v>545</v>
      </c>
      <c r="D25" s="119" t="s">
        <v>547</v>
      </c>
      <c r="E25" s="119" t="s">
        <v>546</v>
      </c>
      <c r="F25" s="120"/>
      <c r="G25" s="120"/>
      <c r="H25" s="120"/>
      <c r="I25" s="120"/>
      <c r="J25" s="120"/>
      <c r="K25" s="120"/>
      <c r="L25" s="121"/>
      <c r="M25" s="122"/>
      <c r="N25" s="122"/>
    </row>
    <row r="26" spans="1:14" ht="12.75">
      <c r="A26" s="118">
        <v>25</v>
      </c>
      <c r="B26" s="122">
        <v>41</v>
      </c>
      <c r="C26" s="118" t="s">
        <v>548</v>
      </c>
      <c r="D26" s="119" t="s">
        <v>522</v>
      </c>
      <c r="E26" s="119" t="s">
        <v>546</v>
      </c>
      <c r="F26" s="120"/>
      <c r="G26" s="120"/>
      <c r="H26" s="120"/>
      <c r="I26" s="120"/>
      <c r="J26" s="120"/>
      <c r="K26" s="120"/>
      <c r="L26" s="121"/>
      <c r="M26" s="122"/>
      <c r="N26" s="122"/>
    </row>
    <row r="27" spans="1:14" ht="25.5">
      <c r="A27" s="118">
        <v>26</v>
      </c>
      <c r="B27" s="122">
        <v>42</v>
      </c>
      <c r="C27" s="118" t="s">
        <v>549</v>
      </c>
      <c r="D27" s="119" t="s">
        <v>550</v>
      </c>
      <c r="E27" s="119" t="s">
        <v>551</v>
      </c>
      <c r="F27" s="120" t="s">
        <v>440</v>
      </c>
      <c r="G27" s="120"/>
      <c r="H27" s="120"/>
      <c r="I27" s="120"/>
      <c r="J27" s="120"/>
      <c r="K27" s="120"/>
      <c r="L27" s="121"/>
      <c r="M27" s="122"/>
      <c r="N27" s="122"/>
    </row>
    <row r="28" spans="1:14" ht="25.5">
      <c r="A28" s="118">
        <v>27</v>
      </c>
      <c r="B28" s="122">
        <v>43</v>
      </c>
      <c r="C28" s="118" t="s">
        <v>549</v>
      </c>
      <c r="D28" s="119" t="s">
        <v>552</v>
      </c>
      <c r="E28" s="119" t="s">
        <v>551</v>
      </c>
      <c r="F28" s="120" t="s">
        <v>440</v>
      </c>
      <c r="G28" s="120"/>
      <c r="H28" s="120"/>
      <c r="I28" s="120"/>
      <c r="J28" s="120"/>
      <c r="K28" s="120"/>
      <c r="L28" s="121"/>
      <c r="M28" s="122"/>
      <c r="N28" s="122"/>
    </row>
    <row r="29" spans="1:14" ht="38.25">
      <c r="A29" s="118">
        <v>28</v>
      </c>
      <c r="B29" s="122">
        <v>44</v>
      </c>
      <c r="C29" s="118" t="s">
        <v>549</v>
      </c>
      <c r="D29" s="119" t="s">
        <v>553</v>
      </c>
      <c r="E29" s="119" t="s">
        <v>554</v>
      </c>
      <c r="F29" s="120"/>
      <c r="G29" s="120"/>
      <c r="H29" s="120"/>
      <c r="I29" s="120"/>
      <c r="J29" s="120"/>
      <c r="K29" s="120"/>
      <c r="L29" s="121"/>
      <c r="M29" s="122"/>
      <c r="N29" s="122"/>
    </row>
    <row r="30" spans="1:14" ht="38.25">
      <c r="A30" s="118">
        <v>29</v>
      </c>
      <c r="B30" s="122">
        <v>45</v>
      </c>
      <c r="C30" s="118" t="s">
        <v>555</v>
      </c>
      <c r="D30" s="119" t="s">
        <v>556</v>
      </c>
      <c r="E30" s="119" t="s">
        <v>554</v>
      </c>
      <c r="F30" s="120"/>
      <c r="G30" s="120"/>
      <c r="H30" s="120"/>
      <c r="I30" s="120"/>
      <c r="J30" s="120"/>
      <c r="K30" s="120"/>
      <c r="L30" s="121"/>
      <c r="M30" s="122"/>
      <c r="N30" s="122"/>
    </row>
    <row r="31" spans="1:14" ht="25.5">
      <c r="A31" s="118">
        <v>30</v>
      </c>
      <c r="B31" s="122">
        <v>46</v>
      </c>
      <c r="C31" s="118" t="s">
        <v>557</v>
      </c>
      <c r="D31" s="119" t="s">
        <v>558</v>
      </c>
      <c r="E31" s="119" t="s">
        <v>551</v>
      </c>
      <c r="F31" s="120" t="s">
        <v>440</v>
      </c>
      <c r="G31" s="120"/>
      <c r="H31" s="120"/>
      <c r="I31" s="120"/>
      <c r="J31" s="120"/>
      <c r="K31" s="120"/>
      <c r="L31" s="121"/>
      <c r="M31" s="122"/>
      <c r="N31" s="122"/>
    </row>
    <row r="32" spans="1:14" s="134" customFormat="1" ht="38.25">
      <c r="A32" s="134">
        <v>31</v>
      </c>
      <c r="B32" s="137">
        <v>47</v>
      </c>
      <c r="C32" s="134" t="s">
        <v>557</v>
      </c>
      <c r="D32" s="135" t="s">
        <v>559</v>
      </c>
      <c r="E32" s="135" t="s">
        <v>551</v>
      </c>
      <c r="F32" s="136" t="s">
        <v>440</v>
      </c>
      <c r="G32" s="136"/>
      <c r="H32" s="136"/>
      <c r="I32" s="136"/>
      <c r="J32" s="136"/>
      <c r="K32" s="136"/>
      <c r="L32" s="136"/>
      <c r="M32" s="137"/>
      <c r="N32" s="137"/>
    </row>
    <row r="33" spans="1:14" ht="38.25">
      <c r="A33" s="118">
        <v>32</v>
      </c>
      <c r="B33" s="122">
        <v>48</v>
      </c>
      <c r="C33" s="118" t="s">
        <v>437</v>
      </c>
      <c r="D33" s="119" t="s">
        <v>560</v>
      </c>
      <c r="E33" s="119" t="s">
        <v>442</v>
      </c>
      <c r="F33" s="123" t="s">
        <v>443</v>
      </c>
      <c r="G33" s="123"/>
      <c r="H33" s="123"/>
      <c r="I33" s="123"/>
      <c r="J33" s="123" t="s">
        <v>444</v>
      </c>
      <c r="K33" s="123" t="s">
        <v>445</v>
      </c>
      <c r="L33" s="121" t="s">
        <v>446</v>
      </c>
      <c r="M33" s="122"/>
      <c r="N33" s="122"/>
    </row>
    <row r="34" spans="1:14" ht="38.25">
      <c r="A34" s="118">
        <v>33</v>
      </c>
      <c r="B34" s="122">
        <v>49</v>
      </c>
      <c r="C34" s="118" t="s">
        <v>481</v>
      </c>
      <c r="D34" s="119" t="s">
        <v>561</v>
      </c>
      <c r="E34" s="119" t="s">
        <v>491</v>
      </c>
      <c r="F34" s="120" t="s">
        <v>492</v>
      </c>
      <c r="G34" s="120" t="s">
        <v>562</v>
      </c>
      <c r="H34" s="120" t="s">
        <v>488</v>
      </c>
      <c r="I34" s="120">
        <v>97015</v>
      </c>
      <c r="J34" s="120" t="s">
        <v>494</v>
      </c>
      <c r="K34" s="120" t="s">
        <v>445</v>
      </c>
      <c r="L34" s="121" t="s">
        <v>495</v>
      </c>
      <c r="M34" s="122"/>
      <c r="N34" s="122"/>
    </row>
    <row r="35" spans="1:14" ht="38.25">
      <c r="A35" s="118">
        <v>34</v>
      </c>
      <c r="B35" s="122">
        <v>50</v>
      </c>
      <c r="C35" s="118" t="s">
        <v>481</v>
      </c>
      <c r="D35" s="119" t="s">
        <v>563</v>
      </c>
      <c r="E35" s="119" t="s">
        <v>485</v>
      </c>
      <c r="F35" s="120" t="s">
        <v>486</v>
      </c>
      <c r="G35" s="120"/>
      <c r="H35" s="120"/>
      <c r="I35" s="120"/>
      <c r="J35" s="120"/>
      <c r="K35" s="120"/>
      <c r="L35" s="121"/>
      <c r="M35" s="122"/>
      <c r="N35" s="122"/>
    </row>
    <row r="36" spans="1:4" ht="25.5">
      <c r="A36" s="118">
        <v>35</v>
      </c>
      <c r="B36" s="122">
        <v>51</v>
      </c>
      <c r="C36" s="118" t="s">
        <v>564</v>
      </c>
      <c r="D36" s="119" t="s">
        <v>565</v>
      </c>
    </row>
    <row r="37" spans="1:4" ht="25.5">
      <c r="A37" s="118">
        <v>36</v>
      </c>
      <c r="B37" s="122">
        <v>52</v>
      </c>
      <c r="C37" s="118" t="s">
        <v>564</v>
      </c>
      <c r="D37" s="119" t="s">
        <v>566</v>
      </c>
    </row>
    <row r="38" spans="1:4" ht="25.5">
      <c r="A38" s="118">
        <v>37</v>
      </c>
      <c r="B38" s="122">
        <v>53</v>
      </c>
      <c r="C38" s="118" t="s">
        <v>564</v>
      </c>
      <c r="D38" s="119" t="s">
        <v>567</v>
      </c>
    </row>
    <row r="39" spans="1:4" ht="25.5">
      <c r="A39" s="118">
        <v>38</v>
      </c>
      <c r="B39" s="122">
        <v>54</v>
      </c>
      <c r="C39" s="118" t="s">
        <v>564</v>
      </c>
      <c r="D39" s="119" t="s">
        <v>568</v>
      </c>
    </row>
    <row r="40" spans="1:4" ht="25.5">
      <c r="A40" s="118">
        <v>39</v>
      </c>
      <c r="B40" s="122">
        <v>55</v>
      </c>
      <c r="C40" s="118" t="s">
        <v>564</v>
      </c>
      <c r="D40" s="119" t="s">
        <v>569</v>
      </c>
    </row>
    <row r="41" spans="1:4" ht="25.5">
      <c r="A41" s="118">
        <v>40</v>
      </c>
      <c r="B41" s="122">
        <v>56</v>
      </c>
      <c r="C41" s="118" t="s">
        <v>564</v>
      </c>
      <c r="D41" s="120" t="s">
        <v>570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Carpenter</dc:creator>
  <cp:keywords/>
  <dc:description/>
  <cp:lastModifiedBy>Kim Swan</cp:lastModifiedBy>
  <cp:lastPrinted>2009-06-24T17:35:45Z</cp:lastPrinted>
  <dcterms:created xsi:type="dcterms:W3CDTF">2008-11-26T02:18:00Z</dcterms:created>
  <dcterms:modified xsi:type="dcterms:W3CDTF">2009-06-26T14:58:16Z</dcterms:modified>
  <cp:category/>
  <cp:version/>
  <cp:contentType/>
  <cp:contentStatus/>
</cp:coreProperties>
</file>